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4"/>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Non-Functional Testing/06-Scenario_Cases/SIT/03-Theme 3/V0.3/"/>
    </mc:Choice>
  </mc:AlternateContent>
  <xr:revisionPtr revIDLastSave="48" documentId="8_{10BA0E3E-5791-45C9-8479-54A2597F5A05}" xr6:coauthVersionLast="47" xr6:coauthVersionMax="47" xr10:uidLastSave="{D9FC6066-FF96-4F21-8416-43D8EF519497}"/>
  <bookViews>
    <workbookView xWindow="-28920" yWindow="-120" windowWidth="29040" windowHeight="15720" tabRatio="860" firstSheet="5" activeTab="5" xr2:uid="{00000000-000D-0000-FFFF-FFFF00000000}"/>
  </bookViews>
  <sheets>
    <sheet name="List MASTER" sheetId="339" state="hidden" r:id="rId1"/>
    <sheet name="Cover Page" sheetId="367" r:id="rId2"/>
    <sheet name="Change Control" sheetId="370" r:id="rId3"/>
    <sheet name="Notes on Scenarios" sheetId="371" r:id="rId4"/>
    <sheet name="Overall Process List" sheetId="375" r:id="rId5"/>
    <sheet name="Overall Scenario Detail by Role" sheetId="406" r:id="rId6"/>
    <sheet name="Overall Scenario Details by IF" sheetId="389" r:id="rId7"/>
    <sheet name="Interface Test Coverage" sheetId="388" r:id="rId8"/>
    <sheet name="Selection Data" sheetId="377" state="hidden" r:id="rId9"/>
    <sheet name="NFT Theme 2 Scenarios Coverage" sheetId="372" state="hidden" r:id="rId10"/>
    <sheet name="Available Data" sheetId="380" r:id="rId11"/>
    <sheet name="SITNFT-T2-080 COS Sup Overview" sheetId="385" r:id="rId12"/>
    <sheet name="SITNFT-T2-090 COE Overview" sheetId="392" r:id="rId13"/>
    <sheet name="SITNFT-T2-100 Disconnect OV" sheetId="393" r:id="rId14"/>
    <sheet name="SITNFT-T2-110 COM Overview" sheetId="394" r:id="rId15"/>
    <sheet name="SITNFT-T2-120 (IF-018)" sheetId="396" r:id="rId16"/>
    <sheet name="SITNFT-T2-130 (IF-019-020) OV" sheetId="397" r:id="rId17"/>
    <sheet name="SITNFT-T2-140 (IF-025-026) OV" sheetId="398" r:id="rId18"/>
    <sheet name="SITNFT-T2-150 (IF-044-045) OV" sheetId="399" r:id="rId19"/>
    <sheet name="SITNFT-T2-160 COD Overview" sheetId="401" r:id="rId20"/>
    <sheet name="SITNFT-T2-170-DC (IF-024) OV" sheetId="402" r:id="rId21"/>
    <sheet name="SITNFT-T2-020 Consumpt Overview" sheetId="403" r:id="rId22"/>
    <sheet name="SITNFT-T2-180 Cent Serv OV" sheetId="404" r:id="rId23"/>
    <sheet name="SITNFT-T2-210-CustDirectCont OC" sheetId="405" r:id="rId24"/>
  </sheets>
  <externalReferences>
    <externalReference r:id="rId25"/>
    <externalReference r:id="rId26"/>
    <externalReference r:id="rId27"/>
    <externalReference r:id="rId28"/>
    <externalReference r:id="rId29"/>
    <externalReference r:id="rId30"/>
    <externalReference r:id="rId31"/>
  </externalReferences>
  <definedNames>
    <definedName name="_1._How_to_Navigate_this_document" localSheetId="21">#REF!</definedName>
    <definedName name="_1._How_to_Navigate_this_document" localSheetId="18">#REF!</definedName>
    <definedName name="_1._How_to_Navigate_this_document" localSheetId="19">#REF!</definedName>
    <definedName name="_1._How_to_Navigate_this_document" localSheetId="20">#REF!</definedName>
    <definedName name="_1._How_to_Navigate_this_document" localSheetId="22">#REF!</definedName>
    <definedName name="_1._How_to_Navigate_this_document" localSheetId="23">#REF!</definedName>
    <definedName name="_1._How_to_Navigate_this_document">#REF!</definedName>
    <definedName name="_2._Overview_of_the__List_of_Test_Scenarios__Tab" localSheetId="21">#REF!</definedName>
    <definedName name="_2._Overview_of_the__List_of_Test_Scenarios__Tab" localSheetId="18">#REF!</definedName>
    <definedName name="_2._Overview_of_the__List_of_Test_Scenarios__Tab" localSheetId="19">#REF!</definedName>
    <definedName name="_2._Overview_of_the__List_of_Test_Scenarios__Tab" localSheetId="20">#REF!</definedName>
    <definedName name="_2._Overview_of_the__List_of_Test_Scenarios__Tab" localSheetId="22">#REF!</definedName>
    <definedName name="_2._Overview_of_the__List_of_Test_Scenarios__Tab" localSheetId="23">#REF!</definedName>
    <definedName name="_2._Overview_of_the__List_of_Test_Scenarios__Tab">#REF!</definedName>
    <definedName name="_3._Overview_of_the__List_of_Test_Cases__Tab" localSheetId="21">#REF!</definedName>
    <definedName name="_3._Overview_of_the__List_of_Test_Cases__Tab" localSheetId="18">#REF!</definedName>
    <definedName name="_3._Overview_of_the__List_of_Test_Cases__Tab" localSheetId="19">#REF!</definedName>
    <definedName name="_3._Overview_of_the__List_of_Test_Cases__Tab" localSheetId="20">#REF!</definedName>
    <definedName name="_3._Overview_of_the__List_of_Test_Cases__Tab" localSheetId="22">#REF!</definedName>
    <definedName name="_3._Overview_of_the__List_of_Test_Cases__Tab" localSheetId="23">#REF!</definedName>
    <definedName name="_3._Overview_of_the__List_of_Test_Cases__Tab">#REF!</definedName>
    <definedName name="_4._Overview_of_the_Test_Script_Tabs" localSheetId="21">#REF!</definedName>
    <definedName name="_4._Overview_of_the_Test_Script_Tabs" localSheetId="18">#REF!</definedName>
    <definedName name="_4._Overview_of_the_Test_Script_Tabs" localSheetId="19">#REF!</definedName>
    <definedName name="_4._Overview_of_the_Test_Script_Tabs" localSheetId="20">#REF!</definedName>
    <definedName name="_4._Overview_of_the_Test_Script_Tabs" localSheetId="22">#REF!</definedName>
    <definedName name="_4._Overview_of_the_Test_Script_Tabs" localSheetId="23">#REF!</definedName>
    <definedName name="_4._Overview_of_the_Test_Script_Tabs">#REF!</definedName>
    <definedName name="_xlnm._FilterDatabase" localSheetId="9" hidden="1">'NFT Theme 2 Scenarios Coverage'!$A$1:$AD$6</definedName>
    <definedName name="_xlnm._FilterDatabase" localSheetId="5" hidden="1">'Overall Scenario Detail by Role'!$B$2:$T$19</definedName>
    <definedName name="_xlnm._FilterDatabase" localSheetId="6" hidden="1">'Overall Scenario Details by IF'!$B$2:$U$57</definedName>
    <definedName name="_Hlk160399925" localSheetId="2">'Change Control'!$C$21</definedName>
    <definedName name="_Toc128153767" localSheetId="2">'Change Control'!#REF!</definedName>
    <definedName name="_Toc128153768" localSheetId="2">'Change Control'!$B$2</definedName>
    <definedName name="_Toc128153769" localSheetId="2">'Change Control'!$B$8</definedName>
    <definedName name="_Toc128153770" localSheetId="2">'Change Control'!$B$16</definedName>
    <definedName name="_Toc128153771" localSheetId="2">'Change Control'!$B$30</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Assigned_Team" localSheetId="21">#REF!</definedName>
    <definedName name="Assigned_Team">#REF!</definedName>
    <definedName name="Business_Process_Area" localSheetId="21">#REF!</definedName>
    <definedName name="Business_Process_Area">#REF!</definedName>
    <definedName name="Closed" localSheetId="21">#REF!</definedName>
    <definedName name="Closed">#REF!</definedName>
    <definedName name="Closing_Date" localSheetId="21">#REF!</definedName>
    <definedName name="Closing_Date">#REF!</definedName>
    <definedName name="Defect_Source" localSheetId="21">#REF!</definedName>
    <definedName name="Defect_Source">#REF!</definedName>
    <definedName name="Detected_In_Version" localSheetId="21">#REF!</definedName>
    <definedName name="Detected_In_Version">#REF!</definedName>
    <definedName name="Detected_On_Date" localSheetId="21">#REF!</definedName>
    <definedName name="Detected_On_Date">#REF!</definedName>
    <definedName name="Fix_in_Progress" localSheetId="21">#REF!</definedName>
    <definedName name="Fix_in_Progress">#REF!</definedName>
    <definedName name="Fixed" localSheetId="21">#REF!</definedName>
    <definedName name="Fixed">#REF!</definedName>
    <definedName name="Julie" localSheetId="21">#REF!</definedName>
    <definedName name="Julie">#REF!</definedName>
    <definedName name="Julie1" localSheetId="21">#REF!</definedName>
    <definedName name="Julie1">#REF!</definedName>
    <definedName name="Julie2" localSheetId="21">#REF!</definedName>
    <definedName name="Julie2">#REF!</definedName>
    <definedName name="Julie3" localSheetId="21">#REF!</definedName>
    <definedName name="Julie3">#REF!</definedName>
    <definedName name="Julie4" localSheetId="21">#REF!</definedName>
    <definedName name="Julie4">#REF!</definedName>
    <definedName name="Julie5" localSheetId="21">#REF!</definedName>
    <definedName name="Julie5">#REF!</definedName>
    <definedName name="Julie6" localSheetId="21">#REF!</definedName>
    <definedName name="Julie6">#REF!</definedName>
    <definedName name="Not_Fixed" localSheetId="21">#REF!</definedName>
    <definedName name="Not_Fixed">#REF!</definedName>
    <definedName name="Resolution_Type" localSheetId="21">#REF!</definedName>
    <definedName name="Resolution_Type">#REF!</definedName>
    <definedName name="Severity" localSheetId="21">#REF!</definedName>
    <definedName name="Severity">#REF!</definedName>
    <definedName name="Status" localSheetId="21">#REF!</definedName>
    <definedName name="Status">#REF!</definedName>
    <definedName name="TEST_CASE_TABLE" localSheetId="2">#REF!</definedName>
    <definedName name="TEST_CASE_TABLE" localSheetId="1">#REF!</definedName>
    <definedName name="TEST_CASE_TABLE" localSheetId="9">#REF!</definedName>
    <definedName name="TEST_CASE_TABLE" localSheetId="3">#REF!</definedName>
    <definedName name="TEST_CASE_TABLE" localSheetId="21">#REF!</definedName>
    <definedName name="TEST_CASE_TABLE" localSheetId="12">#REF!</definedName>
    <definedName name="TEST_CASE_TABLE" localSheetId="13">#REF!</definedName>
    <definedName name="TEST_CASE_TABLE" localSheetId="14">#REF!</definedName>
    <definedName name="TEST_CASE_TABLE" localSheetId="15">#REF!</definedName>
    <definedName name="TEST_CASE_TABLE" localSheetId="16">#REF!</definedName>
    <definedName name="TEST_CASE_TABLE" localSheetId="17">#REF!</definedName>
    <definedName name="TEST_CASE_TABLE" localSheetId="18">#REF!</definedName>
    <definedName name="TEST_CASE_TABLE" localSheetId="19">#REF!</definedName>
    <definedName name="TEST_CASE_TABLE" localSheetId="20">#REF!</definedName>
    <definedName name="TEST_CASE_TABLE" localSheetId="22">#REF!</definedName>
    <definedName name="TEST_CASE_TABLE" localSheetId="23">#REF!</definedName>
    <definedName name="TEST_CASE_TABLE">#REF!</definedName>
    <definedName name="Tst" localSheetId="21">#REF!</definedName>
    <definedName name="Tst">#REF!</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2" i="380" l="1"/>
  <c r="J71" i="380"/>
  <c r="E72" i="380"/>
  <c r="E71" i="380"/>
  <c r="S57" i="380"/>
  <c r="S73" i="380" s="1"/>
  <c r="S56" i="380"/>
  <c r="S72" i="380" s="1"/>
  <c r="S55" i="380"/>
  <c r="S71" i="380" s="1"/>
  <c r="R58" i="380"/>
  <c r="R74" i="380" s="1"/>
  <c r="Q58" i="380"/>
  <c r="Q74" i="380" s="1"/>
  <c r="R57" i="380"/>
  <c r="R73" i="380" s="1"/>
  <c r="R52" i="380"/>
  <c r="R68" i="380" s="1"/>
  <c r="Q52" i="380"/>
  <c r="Q68" i="380" s="1"/>
  <c r="R51" i="380"/>
  <c r="R67" i="380" s="1"/>
  <c r="P57" i="380"/>
  <c r="P73" i="380" s="1"/>
  <c r="P56" i="380"/>
  <c r="P72" i="380" s="1"/>
  <c r="P55" i="380"/>
  <c r="P71" i="380" s="1"/>
  <c r="O56" i="380"/>
  <c r="O72" i="380" s="1"/>
  <c r="O55" i="380"/>
  <c r="O71" i="380" s="1"/>
  <c r="M58" i="380"/>
  <c r="M74" i="380" s="1"/>
  <c r="M54" i="380"/>
  <c r="M70" i="380" s="1"/>
  <c r="M50" i="380"/>
  <c r="M66" i="380" s="1"/>
  <c r="J56" i="380"/>
  <c r="J55" i="380"/>
  <c r="J54" i="380"/>
  <c r="J70" i="380" s="1"/>
  <c r="I58" i="380"/>
  <c r="H58" i="380"/>
  <c r="G58" i="380"/>
  <c r="I54" i="380"/>
  <c r="H54" i="380"/>
  <c r="G54" i="380"/>
  <c r="I50" i="380"/>
  <c r="H50" i="380"/>
  <c r="G50" i="380"/>
  <c r="E56" i="380"/>
  <c r="E55" i="380"/>
  <c r="E54" i="380"/>
  <c r="E70" i="380" s="1"/>
  <c r="D58" i="380"/>
  <c r="C58" i="380"/>
  <c r="B58" i="380"/>
  <c r="D54" i="380"/>
  <c r="C54" i="380"/>
  <c r="B54" i="380"/>
  <c r="D50" i="380"/>
  <c r="C50" i="380"/>
  <c r="B50" i="380"/>
  <c r="S44" i="380"/>
  <c r="S54" i="380" s="1"/>
  <c r="S70" i="380" s="1"/>
  <c r="R44" i="380"/>
  <c r="Q57" i="380" s="1"/>
  <c r="Q73" i="380" s="1"/>
  <c r="P44" i="380"/>
  <c r="P54" i="380" s="1"/>
  <c r="P70" i="380" s="1"/>
  <c r="O44" i="380"/>
  <c r="O54" i="380" s="1"/>
  <c r="O70" i="380" s="1"/>
  <c r="N44" i="380"/>
  <c r="L58" i="380" s="1"/>
  <c r="L74" i="380" s="1"/>
  <c r="K44" i="380"/>
  <c r="K54" i="380" s="1"/>
  <c r="K70" i="380" s="1"/>
  <c r="J44" i="380"/>
  <c r="J53" i="380" s="1"/>
  <c r="J69" i="380" s="1"/>
  <c r="I44" i="380"/>
  <c r="I57" i="380" s="1"/>
  <c r="F44" i="380"/>
  <c r="E44" i="380"/>
  <c r="E53" i="380" s="1"/>
  <c r="E69" i="380" s="1"/>
  <c r="D44" i="380"/>
  <c r="D57" i="380" s="1"/>
  <c r="Q43" i="380"/>
  <c r="L43" i="380"/>
  <c r="B43" i="380"/>
  <c r="T42" i="380"/>
  <c r="T41" i="380"/>
  <c r="T40" i="380"/>
  <c r="T39" i="380"/>
  <c r="T38" i="380"/>
  <c r="T37" i="380"/>
  <c r="T36" i="380"/>
  <c r="T35" i="380"/>
  <c r="T34" i="380"/>
  <c r="T33" i="380"/>
  <c r="T32" i="380"/>
  <c r="T31" i="380"/>
  <c r="S43" i="380"/>
  <c r="R43" i="380"/>
  <c r="N43" i="380"/>
  <c r="O43" i="380"/>
  <c r="M43" i="380"/>
  <c r="P43" i="380"/>
  <c r="J43" i="380"/>
  <c r="I43" i="380"/>
  <c r="H43" i="380"/>
  <c r="K43" i="380"/>
  <c r="G43" i="380"/>
  <c r="F43" i="380"/>
  <c r="D43" i="380"/>
  <c r="E43" i="380"/>
  <c r="C43" i="380"/>
  <c r="B11" i="380"/>
  <c r="C10" i="380"/>
  <c r="E10" i="380" s="1"/>
  <c r="C9" i="380"/>
  <c r="E9" i="380" s="1"/>
  <c r="C8" i="380"/>
  <c r="E8" i="380" s="1"/>
  <c r="C7" i="380"/>
  <c r="E7" i="380" s="1"/>
  <c r="C6" i="380"/>
  <c r="E6" i="380" s="1"/>
  <c r="N50" i="380" l="1"/>
  <c r="N66" i="380" s="1"/>
  <c r="B51" i="380"/>
  <c r="B55" i="380"/>
  <c r="B59" i="380"/>
  <c r="E57" i="380"/>
  <c r="E73" i="380" s="1"/>
  <c r="G51" i="380"/>
  <c r="G55" i="380"/>
  <c r="G59" i="380"/>
  <c r="J57" i="380"/>
  <c r="J73" i="380" s="1"/>
  <c r="K58" i="380"/>
  <c r="K74" i="380" s="1"/>
  <c r="M51" i="380"/>
  <c r="M67" i="380" s="1"/>
  <c r="M55" i="380"/>
  <c r="M71" i="380" s="1"/>
  <c r="M59" i="380"/>
  <c r="M75" i="380" s="1"/>
  <c r="O58" i="380"/>
  <c r="O74" i="380" s="1"/>
  <c r="P58" i="380"/>
  <c r="P74" i="380" s="1"/>
  <c r="Q53" i="380"/>
  <c r="Q69" i="380" s="1"/>
  <c r="Q59" i="380"/>
  <c r="Q75" i="380" s="1"/>
  <c r="S58" i="380"/>
  <c r="S74" i="380" s="1"/>
  <c r="K55" i="380"/>
  <c r="K71" i="380" s="1"/>
  <c r="N58" i="380"/>
  <c r="N74" i="380" s="1"/>
  <c r="K57" i="380"/>
  <c r="K73" i="380" s="1"/>
  <c r="C51" i="380"/>
  <c r="C55" i="380"/>
  <c r="C59" i="380"/>
  <c r="E58" i="380"/>
  <c r="E74" i="380" s="1"/>
  <c r="H51" i="380"/>
  <c r="H55" i="380"/>
  <c r="H59" i="380"/>
  <c r="J58" i="380"/>
  <c r="J74" i="380" s="1"/>
  <c r="K59" i="380"/>
  <c r="K75" i="380" s="1"/>
  <c r="N51" i="380"/>
  <c r="N67" i="380" s="1"/>
  <c r="N55" i="380"/>
  <c r="N71" i="380" s="1"/>
  <c r="N59" i="380"/>
  <c r="N75" i="380" s="1"/>
  <c r="O59" i="380"/>
  <c r="O75" i="380" s="1"/>
  <c r="P59" i="380"/>
  <c r="P75" i="380" s="1"/>
  <c r="R53" i="380"/>
  <c r="R69" i="380" s="1"/>
  <c r="R59" i="380"/>
  <c r="R75" i="380" s="1"/>
  <c r="S59" i="380"/>
  <c r="S75" i="380" s="1"/>
  <c r="L59" i="380"/>
  <c r="L75" i="380" s="1"/>
  <c r="D51" i="380"/>
  <c r="D55" i="380"/>
  <c r="D59" i="380"/>
  <c r="E59" i="380"/>
  <c r="E75" i="380" s="1"/>
  <c r="I51" i="380"/>
  <c r="I55" i="380"/>
  <c r="I59" i="380"/>
  <c r="K48" i="380"/>
  <c r="K64" i="380" s="1"/>
  <c r="L48" i="380"/>
  <c r="L64" i="380" s="1"/>
  <c r="L52" i="380"/>
  <c r="L68" i="380" s="1"/>
  <c r="L56" i="380"/>
  <c r="L72" i="380" s="1"/>
  <c r="O48" i="380"/>
  <c r="O64" i="380" s="1"/>
  <c r="P48" i="380"/>
  <c r="P64" i="380" s="1"/>
  <c r="Q48" i="380"/>
  <c r="Q64" i="380" s="1"/>
  <c r="Q54" i="380"/>
  <c r="Q70" i="380" s="1"/>
  <c r="S48" i="380"/>
  <c r="S64" i="380" s="1"/>
  <c r="N54" i="380"/>
  <c r="N70" i="380" s="1"/>
  <c r="B48" i="380"/>
  <c r="B52" i="380"/>
  <c r="B56" i="380"/>
  <c r="E48" i="380"/>
  <c r="E64" i="380" s="1"/>
  <c r="G48" i="380"/>
  <c r="G52" i="380"/>
  <c r="G56" i="380"/>
  <c r="J48" i="380"/>
  <c r="J64" i="380" s="1"/>
  <c r="K49" i="380"/>
  <c r="K65" i="380" s="1"/>
  <c r="M48" i="380"/>
  <c r="M64" i="380" s="1"/>
  <c r="M52" i="380"/>
  <c r="M68" i="380" s="1"/>
  <c r="M56" i="380"/>
  <c r="M72" i="380" s="1"/>
  <c r="O49" i="380"/>
  <c r="O65" i="380" s="1"/>
  <c r="P49" i="380"/>
  <c r="P65" i="380" s="1"/>
  <c r="R48" i="380"/>
  <c r="R64" i="380" s="1"/>
  <c r="R54" i="380"/>
  <c r="R70" i="380" s="1"/>
  <c r="S49" i="380"/>
  <c r="S65" i="380" s="1"/>
  <c r="L51" i="380"/>
  <c r="L67" i="380" s="1"/>
  <c r="C48" i="380"/>
  <c r="C52" i="380"/>
  <c r="C56" i="380"/>
  <c r="E49" i="380"/>
  <c r="E65" i="380" s="1"/>
  <c r="H48" i="380"/>
  <c r="H52" i="380"/>
  <c r="H56" i="380"/>
  <c r="J49" i="380"/>
  <c r="J65" i="380" s="1"/>
  <c r="K50" i="380"/>
  <c r="K66" i="380" s="1"/>
  <c r="N48" i="380"/>
  <c r="N64" i="380" s="1"/>
  <c r="N52" i="380"/>
  <c r="N68" i="380" s="1"/>
  <c r="N56" i="380"/>
  <c r="N72" i="380" s="1"/>
  <c r="O50" i="380"/>
  <c r="O66" i="380" s="1"/>
  <c r="P50" i="380"/>
  <c r="P66" i="380" s="1"/>
  <c r="Q49" i="380"/>
  <c r="Q65" i="380" s="1"/>
  <c r="Q55" i="380"/>
  <c r="Q71" i="380" s="1"/>
  <c r="S50" i="380"/>
  <c r="S66" i="380" s="1"/>
  <c r="K56" i="380"/>
  <c r="K72" i="380" s="1"/>
  <c r="L55" i="380"/>
  <c r="L71" i="380" s="1"/>
  <c r="D48" i="380"/>
  <c r="D52" i="380"/>
  <c r="D56" i="380"/>
  <c r="E50" i="380"/>
  <c r="E66" i="380" s="1"/>
  <c r="I48" i="380"/>
  <c r="I52" i="380"/>
  <c r="I56" i="380"/>
  <c r="J50" i="380"/>
  <c r="J66" i="380" s="1"/>
  <c r="K51" i="380"/>
  <c r="K67" i="380" s="1"/>
  <c r="L49" i="380"/>
  <c r="L65" i="380" s="1"/>
  <c r="L53" i="380"/>
  <c r="L69" i="380" s="1"/>
  <c r="L57" i="380"/>
  <c r="L73" i="380" s="1"/>
  <c r="O51" i="380"/>
  <c r="O67" i="380" s="1"/>
  <c r="P51" i="380"/>
  <c r="P67" i="380" s="1"/>
  <c r="R49" i="380"/>
  <c r="R65" i="380" s="1"/>
  <c r="R55" i="380"/>
  <c r="R71" i="380" s="1"/>
  <c r="S51" i="380"/>
  <c r="S67" i="380" s="1"/>
  <c r="B49" i="380"/>
  <c r="B53" i="380"/>
  <c r="B57" i="380"/>
  <c r="E51" i="380"/>
  <c r="E67" i="380" s="1"/>
  <c r="G49" i="380"/>
  <c r="G53" i="380"/>
  <c r="G57" i="380"/>
  <c r="J51" i="380"/>
  <c r="J67" i="380" s="1"/>
  <c r="K52" i="380"/>
  <c r="K68" i="380" s="1"/>
  <c r="M49" i="380"/>
  <c r="M65" i="380" s="1"/>
  <c r="M53" i="380"/>
  <c r="M69" i="380" s="1"/>
  <c r="M57" i="380"/>
  <c r="M73" i="380" s="1"/>
  <c r="O52" i="380"/>
  <c r="O68" i="380" s="1"/>
  <c r="P52" i="380"/>
  <c r="P68" i="380" s="1"/>
  <c r="Q50" i="380"/>
  <c r="Q66" i="380" s="1"/>
  <c r="Q56" i="380"/>
  <c r="Q72" i="380" s="1"/>
  <c r="S52" i="380"/>
  <c r="S68" i="380" s="1"/>
  <c r="O57" i="380"/>
  <c r="O73" i="380" s="1"/>
  <c r="C49" i="380"/>
  <c r="C53" i="380"/>
  <c r="C57" i="380"/>
  <c r="E52" i="380"/>
  <c r="E68" i="380" s="1"/>
  <c r="H49" i="380"/>
  <c r="H53" i="380"/>
  <c r="H57" i="380"/>
  <c r="J52" i="380"/>
  <c r="J68" i="380" s="1"/>
  <c r="K53" i="380"/>
  <c r="K69" i="380" s="1"/>
  <c r="N49" i="380"/>
  <c r="N65" i="380" s="1"/>
  <c r="N53" i="380"/>
  <c r="N69" i="380" s="1"/>
  <c r="N57" i="380"/>
  <c r="N73" i="380" s="1"/>
  <c r="O53" i="380"/>
  <c r="O69" i="380" s="1"/>
  <c r="P53" i="380"/>
  <c r="P69" i="380" s="1"/>
  <c r="R50" i="380"/>
  <c r="R66" i="380" s="1"/>
  <c r="R56" i="380"/>
  <c r="R72" i="380" s="1"/>
  <c r="S53" i="380"/>
  <c r="S69" i="380" s="1"/>
  <c r="D49" i="380"/>
  <c r="D53" i="380"/>
  <c r="I49" i="380"/>
  <c r="I53" i="380"/>
  <c r="L50" i="380"/>
  <c r="L66" i="380" s="1"/>
  <c r="L54" i="380"/>
  <c r="L70" i="380" s="1"/>
  <c r="Q51" i="380"/>
  <c r="Q67" i="380" s="1"/>
  <c r="B21" i="380"/>
  <c r="B23" i="380"/>
  <c r="B22" i="380"/>
  <c r="B17" i="380"/>
  <c r="B18" i="380"/>
  <c r="B19" i="380"/>
  <c r="B13" i="380"/>
  <c r="B14" i="380"/>
  <c r="B15" i="380"/>
  <c r="B16" i="380"/>
  <c r="B20" i="380"/>
  <c r="T44" i="380"/>
  <c r="T43" i="380"/>
  <c r="E11" i="380"/>
  <c r="C11" i="380"/>
  <c r="N76" i="380" l="1"/>
  <c r="E76" i="380"/>
  <c r="L76" i="380"/>
  <c r="R76" i="380"/>
  <c r="K76" i="380"/>
  <c r="S76" i="380"/>
  <c r="M76" i="380"/>
  <c r="O76" i="380"/>
  <c r="Q76" i="380"/>
  <c r="J76" i="380"/>
  <c r="P76" i="380"/>
  <c r="B24" i="380"/>
  <c r="I73" i="380"/>
  <c r="H66" i="380"/>
  <c r="G64" i="380"/>
  <c r="J59" i="380"/>
  <c r="J75" i="380" s="1"/>
  <c r="H73" i="380"/>
  <c r="G71" i="380"/>
  <c r="I68" i="380"/>
  <c r="I75" i="380"/>
  <c r="H68" i="380"/>
  <c r="G66" i="380"/>
  <c r="H71" i="380"/>
  <c r="H75" i="380"/>
  <c r="G73" i="380"/>
  <c r="I70" i="380"/>
  <c r="I64" i="380"/>
  <c r="G69" i="380"/>
  <c r="H70" i="380"/>
  <c r="G68" i="380"/>
  <c r="I65" i="380"/>
  <c r="G75" i="380"/>
  <c r="I72" i="380"/>
  <c r="H65" i="380"/>
  <c r="H72" i="380"/>
  <c r="G70" i="380"/>
  <c r="I67" i="380"/>
  <c r="I74" i="380"/>
  <c r="H67" i="380"/>
  <c r="G65" i="380"/>
  <c r="G67" i="380"/>
  <c r="H74" i="380"/>
  <c r="G72" i="380"/>
  <c r="I69" i="380"/>
  <c r="H69" i="380"/>
  <c r="G74" i="380"/>
  <c r="I71" i="380"/>
  <c r="H64" i="380"/>
  <c r="I66" i="380"/>
  <c r="D74" i="380"/>
  <c r="C72" i="380"/>
  <c r="F53" i="380"/>
  <c r="F69" i="380" s="1"/>
  <c r="B65" i="380"/>
  <c r="C65" i="380"/>
  <c r="B72" i="380"/>
  <c r="D69" i="380"/>
  <c r="C67" i="380"/>
  <c r="F48" i="380"/>
  <c r="F64" i="380" s="1"/>
  <c r="F56" i="380"/>
  <c r="F72" i="380" s="1"/>
  <c r="C74" i="380"/>
  <c r="F55" i="380"/>
  <c r="F71" i="380" s="1"/>
  <c r="B67" i="380"/>
  <c r="D64" i="380"/>
  <c r="B70" i="380"/>
  <c r="B74" i="380"/>
  <c r="D71" i="380"/>
  <c r="C69" i="380"/>
  <c r="F50" i="380"/>
  <c r="F66" i="380" s="1"/>
  <c r="F57" i="380"/>
  <c r="F73" i="380" s="1"/>
  <c r="B69" i="380"/>
  <c r="D66" i="380"/>
  <c r="C64" i="380"/>
  <c r="C75" i="380"/>
  <c r="D73" i="380"/>
  <c r="C71" i="380"/>
  <c r="F52" i="380"/>
  <c r="F68" i="380" s="1"/>
  <c r="B64" i="380"/>
  <c r="F59" i="380"/>
  <c r="F75" i="380" s="1"/>
  <c r="B71" i="380"/>
  <c r="D68" i="380"/>
  <c r="C66" i="380"/>
  <c r="F58" i="380"/>
  <c r="F74" i="380" s="1"/>
  <c r="D75" i="380"/>
  <c r="C73" i="380"/>
  <c r="F54" i="380"/>
  <c r="F70" i="380" s="1"/>
  <c r="B66" i="380"/>
  <c r="D65" i="380"/>
  <c r="B73" i="380"/>
  <c r="D70" i="380"/>
  <c r="C68" i="380"/>
  <c r="F49" i="380"/>
  <c r="F65" i="380" s="1"/>
  <c r="B68" i="380"/>
  <c r="D67" i="380"/>
  <c r="B75" i="380"/>
  <c r="D72" i="380"/>
  <c r="C70" i="380"/>
  <c r="F51" i="380"/>
  <c r="F67" i="380" s="1"/>
  <c r="F76" i="380" l="1"/>
  <c r="H76" i="380"/>
  <c r="C76" i="380"/>
  <c r="B76" i="380"/>
  <c r="D76" i="380"/>
  <c r="I76" i="380"/>
  <c r="G76" i="380"/>
  <c r="T60" i="380"/>
  <c r="T76" i="38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2"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3"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<sst xmlns="http://schemas.openxmlformats.org/spreadsheetml/2006/main" count="2101" uniqueCount="827">
  <si>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</si>
  <si>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</si>
  <si>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</si>
  <si>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</si>
  <si>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</si>
  <si>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</si>
  <si>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</si>
  <si>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</si>
  <si>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</si>
  <si>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</si>
  <si>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</si>
  <si>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</si>
  <si>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</si>
  <si>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</si>
  <si>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</si>
  <si>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</si>
  <si>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</si>
  <si>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</si>
  <si>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</si>
  <si>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SIT Non-Functional Test Scenarios - Theme 3</t>
  </si>
  <si>
    <t>Document owner</t>
  </si>
  <si>
    <t>Document number</t>
  </si>
  <si>
    <t>Version</t>
  </si>
  <si>
    <t>SI Test Team</t>
  </si>
  <si>
    <t>MHHS-DEL2679</t>
  </si>
  <si>
    <t>Status:</t>
  </si>
  <si>
    <t>Date</t>
  </si>
  <si>
    <t>Classification</t>
  </si>
  <si>
    <t>Draft</t>
  </si>
  <si>
    <t>Public</t>
  </si>
  <si>
    <t>Change Record</t>
  </si>
  <si>
    <t>Author</t>
  </si>
  <si>
    <t>Change Detail</t>
  </si>
  <si>
    <t>SI NFT Team</t>
  </si>
  <si>
    <t>First draft for review by SRO</t>
  </si>
  <si>
    <t>Updates following Industry Review</t>
  </si>
  <si>
    <t>Pivot from IF to Role based scenarios</t>
  </si>
  <si>
    <r>
      <rPr>
        <b/>
        <sz val="7"/>
        <color rgb="FF051426"/>
        <rFont val="Suisse"/>
      </rPr>
      <t xml:space="preserve"> </t>
    </r>
    <r>
      <rPr>
        <b/>
        <sz val="10"/>
        <color rgb="FF051426"/>
        <rFont val="Suisse"/>
      </rPr>
      <t>Document Approval</t>
    </r>
  </si>
  <si>
    <t>Reviewer/Approver</t>
  </si>
  <si>
    <t>Role</t>
  </si>
  <si>
    <t>Internal review</t>
  </si>
  <si>
    <t>SRO Design Team</t>
  </si>
  <si>
    <t>Approval ahead of industry review</t>
  </si>
  <si>
    <t>Code Bodies</t>
  </si>
  <si>
    <t>NFTWG</t>
  </si>
  <si>
    <t>Recommendation to TMAG</t>
  </si>
  <si>
    <t>SITAG</t>
  </si>
  <si>
    <t>Approval</t>
  </si>
  <si>
    <t>References</t>
  </si>
  <si>
    <t>Reference</t>
  </si>
  <si>
    <t>Documents</t>
  </si>
  <si>
    <t>Publisher</t>
  </si>
  <si>
    <t xml:space="preserve">Additional Information </t>
  </si>
  <si>
    <t>Design Interface</t>
  </si>
  <si>
    <t>MHHSP-DES138-Interface Catalogue</t>
  </si>
  <si>
    <t>5.7.1</t>
  </si>
  <si>
    <t>Requirements</t>
  </si>
  <si>
    <t>MHHS-E2E002 Requirements</t>
  </si>
  <si>
    <t>MHHS-DEL2128 NFR Categorisation</t>
  </si>
  <si>
    <r>
      <t>MHHS-DEL2324 Initial BA</t>
    </r>
    <r>
      <rPr>
        <b/>
        <sz val="10"/>
        <color theme="1"/>
        <rFont val="Arial"/>
        <family val="2"/>
      </rPr>
      <t>U</t>
    </r>
    <r>
      <rPr>
        <sz val="10"/>
        <color theme="1"/>
        <rFont val="Arial"/>
        <family val="2"/>
      </rPr>
      <t xml:space="preserve"> Volume Mo</t>
    </r>
    <r>
      <rPr>
        <b/>
        <sz val="10"/>
        <color theme="1"/>
        <rFont val="Arial"/>
        <family val="2"/>
      </rPr>
      <t>d</t>
    </r>
    <r>
      <rPr>
        <sz val="10"/>
        <color theme="1"/>
        <rFont val="Arial"/>
        <family val="2"/>
      </rPr>
      <t>el</t>
    </r>
  </si>
  <si>
    <r>
      <t>MHHS-DEL396 MHHS-D</t>
    </r>
    <r>
      <rPr>
        <b/>
        <sz val="10"/>
        <color theme="1"/>
        <rFont val="Arial"/>
        <family val="2"/>
      </rPr>
      <t>IP</t>
    </r>
    <r>
      <rPr>
        <sz val="10"/>
        <color theme="1"/>
        <rFont val="Arial"/>
        <family val="2"/>
      </rPr>
      <t>002 Functional</t>
    </r>
    <r>
      <rPr>
        <b/>
        <sz val="10"/>
        <color theme="1"/>
        <rFont val="Arial"/>
        <family val="2"/>
      </rPr>
      <t xml:space="preserve"> &amp; </t>
    </r>
    <r>
      <rPr>
        <sz val="10"/>
        <color theme="1"/>
        <rFont val="Arial"/>
        <family val="2"/>
      </rPr>
      <t>Non-Fun</t>
    </r>
    <r>
      <rPr>
        <b/>
        <sz val="10"/>
        <color theme="1"/>
        <rFont val="Arial"/>
        <family val="2"/>
      </rPr>
      <t>c</t>
    </r>
    <r>
      <rPr>
        <sz val="10"/>
        <color theme="1"/>
        <rFont val="Arial"/>
        <family val="2"/>
      </rPr>
      <t>tional Requirements</t>
    </r>
  </si>
  <si>
    <t>MHHSP_OPC001_Operational_Choreography</t>
  </si>
  <si>
    <t>PIT Guidance</t>
  </si>
  <si>
    <t>MHHS-DEL852 - Pre-Integration Test Guidance </t>
  </si>
  <si>
    <t>NFT</t>
  </si>
  <si>
    <t>MHHS-DEL2437 Non-Functional Test Policy</t>
  </si>
  <si>
    <t>MHHS-DEL2127 SIT Non-Functional Test Approach &amp; Plan</t>
  </si>
  <si>
    <t>Terminology</t>
  </si>
  <si>
    <t>Term</t>
  </si>
  <si>
    <t>Description</t>
  </si>
  <si>
    <t>For terminology, see programme glossary on the MHHS portal</t>
  </si>
  <si>
    <t>SIT Non-Functional</t>
  </si>
  <si>
    <r>
      <rPr>
        <sz val="10"/>
        <color rgb="FF000000"/>
        <rFont val="Verdana"/>
        <family val="2"/>
        <scheme val="minor"/>
      </rPr>
      <t xml:space="preserve">SIT Non-Functional Testing (SIT NFT) as applicable to voluntary participants is described in </t>
    </r>
    <r>
      <rPr>
        <u/>
        <sz val="10"/>
        <color rgb="FF4472C4"/>
        <rFont val="Verdana"/>
        <family val="2"/>
        <scheme val="minor"/>
      </rPr>
      <t>MHHS-DEL872_-_SIT_Scope_for_Voluntary_Participants'_Planning_v0.6.pdf (mhhsprogramme.co.uk)</t>
    </r>
    <r>
      <rPr>
        <u/>
        <sz val="10"/>
        <color rgb="FF000000"/>
        <rFont val="Verdana"/>
        <family val="2"/>
        <scheme val="minor"/>
      </rPr>
      <t xml:space="preserve">. </t>
    </r>
    <r>
      <rPr>
        <sz val="10"/>
        <color rgb="FF000000"/>
        <rFont val="Verdana"/>
        <family val="2"/>
        <scheme val="minor"/>
      </rPr>
      <t xml:space="preserve">Please refer to this as an overview on a Role basis for the testing expected in SIT F as well as the </t>
    </r>
    <r>
      <rPr>
        <u/>
        <sz val="10"/>
        <color rgb="FF4472C4"/>
        <rFont val="Verdana"/>
        <family val="2"/>
        <scheme val="minor"/>
      </rPr>
      <t>MHHS-DEL315_-_E2E_Testing_&amp;_Integration_Strategy_v1.0.pdf (mhhsprogramme.co.uk)</t>
    </r>
    <r>
      <rPr>
        <sz val="10"/>
        <color rgb="FF000000"/>
        <rFont val="Verdana"/>
        <family val="2"/>
        <scheme val="minor"/>
      </rPr>
      <t xml:space="preserve"> for an overview of testing in general.  
This document contains the scenarios proposed for SIT NFT testing. Where the Scope for Voluntary Participants' Planning describes testing on a Role-by-Role basis, this document contains end-to-end scenarios, each one involving many different Roles. The testing will be co-ordinated by the SI Team and conducted by the participants.  </t>
    </r>
    <r>
      <rPr>
        <b/>
        <sz val="10"/>
        <color rgb="FF000000"/>
        <rFont val="Verdana"/>
        <family val="2"/>
        <scheme val="minor"/>
      </rPr>
      <t>It should be noted  that the test cases are included as a form of guidance for Programme Participants as to where a form of automation or processing will be required in order to complete the end to end process, effectivly steps in a single end to end process as a means to exercise the interfaces at a low volume of processing. The main drivers for this processing will be the starting points, as defined within the Overall Scenario Details and MPAN allocation tabs, i.e. Scenarios will list the physical processes, test cases will detail the activity required to reach NFT targets.</t>
    </r>
    <r>
      <rPr>
        <sz val="10"/>
        <color rgb="FF000000"/>
        <rFont val="Verdana"/>
        <family val="2"/>
        <scheme val="minor"/>
      </rPr>
      <t xml:space="preserve">
The following information is contained in this document: 
</t>
    </r>
    <r>
      <rPr>
        <b/>
        <sz val="10"/>
        <color rgb="FF000000"/>
        <rFont val="Verdana"/>
        <family val="2"/>
        <scheme val="minor"/>
      </rPr>
      <t>Scenario Number</t>
    </r>
    <r>
      <rPr>
        <sz val="10"/>
        <color rgb="FF000000"/>
        <rFont val="Verdana"/>
        <family val="2"/>
        <scheme val="minor"/>
      </rPr>
      <t xml:space="preserve"> – SITNFT-nnnn standing for SIT Non-Functional Test Scenario followed by a number (where gaps have been left in case scenarios need to be inserted in particular places). 
</t>
    </r>
    <r>
      <rPr>
        <b/>
        <sz val="10"/>
        <color rgb="FF000000"/>
        <rFont val="Verdana"/>
        <family val="2"/>
        <scheme val="minor"/>
      </rPr>
      <t>Business Process/Method</t>
    </r>
    <r>
      <rPr>
        <sz val="10"/>
        <color rgb="FF000000"/>
        <rFont val="Verdana"/>
        <family val="2"/>
        <scheme val="minor"/>
      </rPr>
      <t xml:space="preserve"> – Reference to the Business Process(es) and/or the Method Statement(s) in the MHHS E2E Design upon which this scenario is based. 
</t>
    </r>
    <r>
      <rPr>
        <b/>
        <sz val="10"/>
        <color rgb="FF000000"/>
        <rFont val="Verdana"/>
        <family val="2"/>
        <scheme val="minor"/>
      </rPr>
      <t>Non-Functional Area 1</t>
    </r>
    <r>
      <rPr>
        <sz val="10"/>
        <color rgb="FF000000"/>
        <rFont val="Verdana"/>
        <family val="2"/>
        <scheme val="minor"/>
      </rPr>
      <t xml:space="preserve"> – Each scenario has been assigned a Functional Area and then a sub-division within the main Functional Area (these are called Functional Area 1 and 2. An example of Functional Area 1 is “Change of Supplier/Service” or “Consumption”. Within Change of Supplier/Service, an example of a sub-division is “Existing MPAN, Chg Supplier/Service failure/edge”. See to the right-hand side of this sheet for a table showing the number of scenarios by Functional Area. 
</t>
    </r>
    <r>
      <rPr>
        <b/>
        <sz val="10"/>
        <color rgb="FF000000"/>
        <rFont val="Verdana"/>
        <family val="2"/>
        <scheme val="minor"/>
      </rPr>
      <t xml:space="preserve">Non-Functional Area 2 </t>
    </r>
    <r>
      <rPr>
        <sz val="10"/>
        <color rgb="FF000000"/>
        <rFont val="Verdana"/>
        <family val="2"/>
        <scheme val="minor"/>
      </rPr>
      <t xml:space="preserve">– See description in Functional Area 1. 
</t>
    </r>
    <r>
      <rPr>
        <b/>
        <sz val="10"/>
        <color rgb="FF000000"/>
        <rFont val="Verdana"/>
        <family val="2"/>
        <scheme val="minor"/>
      </rPr>
      <t>Scenario Title</t>
    </r>
    <r>
      <rPr>
        <sz val="10"/>
        <color rgb="FF000000"/>
        <rFont val="Verdana"/>
        <family val="2"/>
        <scheme val="minor"/>
      </rPr>
      <t xml:space="preserve"> – Short title of scenario. Note that the title should be used in conjunction with the Description because both are needed to have full information on the scenario. 
</t>
    </r>
    <r>
      <rPr>
        <b/>
        <sz val="10"/>
        <color rgb="FF000000"/>
        <rFont val="Verdana"/>
        <family val="2"/>
        <scheme val="minor"/>
      </rPr>
      <t>Scenario Description</t>
    </r>
    <r>
      <rPr>
        <sz val="10"/>
        <color rgb="FF000000"/>
        <rFont val="Verdana"/>
        <family val="2"/>
        <scheme val="minor"/>
      </rPr>
      <t xml:space="preserve"> – Description of the scenario, including what needs to be verified. 
</t>
    </r>
    <r>
      <rPr>
        <b/>
        <sz val="10"/>
        <color rgb="FF000000"/>
        <rFont val="Verdana"/>
        <family val="2"/>
        <scheme val="minor"/>
      </rPr>
      <t>Variations</t>
    </r>
    <r>
      <rPr>
        <sz val="10"/>
        <color rgb="FF000000"/>
        <rFont val="Verdana"/>
        <family val="2"/>
        <scheme val="minor"/>
      </rPr>
      <t xml:space="preserve"> – This describes the possible variations for the scenario.   
Test variations can be divided into two main categories – Meter Variations and MPAN Variations. 
Test cases can be defined to cover a combination of permutations of Meter Type and MPAN Type:  
     Meter Type variations are “Smart/Traditional/Advanced/Unmetered”.   
     MPAN Type variations are “single MPAN/MPAN with linked Export/MPAN with Related MPANs”. 
</t>
    </r>
    <r>
      <rPr>
        <b/>
        <sz val="10"/>
        <color rgb="FF000000"/>
        <rFont val="Verdana"/>
        <family val="2"/>
        <scheme val="minor"/>
      </rPr>
      <t xml:space="preserve">Variation Combinations to Test in SIT NFT </t>
    </r>
    <r>
      <rPr>
        <sz val="10"/>
        <color rgb="FF000000"/>
        <rFont val="Verdana"/>
        <family val="2"/>
        <scheme val="minor"/>
      </rPr>
      <t xml:space="preserve">– This specifies the recommended mix of parameters from the categories, as is required to demonstrate functional integrity.  
If we were testing full coverage in SIT NFT, then the testing should cover all combinations of the different variations.  
However, the full coverage is being tested in PIT and SIT NFT is taking a risk-based approach, so a few of the possible combinations have been selected in each case. 
</t>
    </r>
    <r>
      <rPr>
        <b/>
        <sz val="10"/>
        <color rgb="FF000000"/>
        <rFont val="Verdana"/>
        <family val="2"/>
        <scheme val="minor"/>
      </rPr>
      <t>Number of Test Cases</t>
    </r>
    <r>
      <rPr>
        <sz val="10"/>
        <color rgb="FF000000"/>
        <rFont val="Verdana"/>
        <family val="2"/>
        <scheme val="minor"/>
      </rPr>
      <t xml:space="preserve"> – The number of test cases to be conducted (each variation to be tested constitutes a test case). 
</t>
    </r>
    <r>
      <rPr>
        <b/>
        <sz val="10"/>
        <color rgb="FF000000"/>
        <rFont val="Verdana"/>
        <family val="2"/>
        <scheme val="minor"/>
      </rPr>
      <t>Scenario Size</t>
    </r>
    <r>
      <rPr>
        <sz val="10"/>
        <color rgb="FF000000"/>
        <rFont val="Verdana"/>
        <family val="2"/>
        <scheme val="minor"/>
      </rPr>
      <t xml:space="preserve"> – An estimate of the scenario size (advisory – to be confirmed by more detailed analysis). 
</t>
    </r>
    <r>
      <rPr>
        <b/>
        <sz val="10"/>
        <color rgb="FF000000"/>
        <rFont val="Verdana"/>
        <family val="2"/>
        <scheme val="minor"/>
      </rPr>
      <t>Notes</t>
    </r>
    <r>
      <rPr>
        <sz val="10"/>
        <color rgb="FF000000"/>
        <rFont val="Verdana"/>
        <family val="2"/>
        <scheme val="minor"/>
      </rPr>
      <t xml:space="preserve"> – Any relevant notes, such as “applies to smart and advanced only”. 
</t>
    </r>
    <r>
      <rPr>
        <b/>
        <sz val="10"/>
        <color rgb="FF000000"/>
        <rFont val="Verdana"/>
        <family val="2"/>
        <scheme val="minor"/>
      </rPr>
      <t>Queries</t>
    </r>
    <r>
      <rPr>
        <sz val="10"/>
        <color rgb="FF000000"/>
        <rFont val="Verdana"/>
        <family val="2"/>
        <scheme val="minor"/>
      </rPr>
      <t xml:space="preserve"> – Design queries which have been raised in relation to this scenario. 
</t>
    </r>
    <r>
      <rPr>
        <b/>
        <sz val="10"/>
        <color rgb="FF000000"/>
        <rFont val="Verdana"/>
        <family val="2"/>
        <scheme val="minor"/>
      </rPr>
      <t>Supplier, SDS, ADS etc</t>
    </r>
    <r>
      <rPr>
        <sz val="10"/>
        <color rgb="FF000000"/>
        <rFont val="Verdana"/>
        <family val="2"/>
        <scheme val="minor"/>
      </rPr>
      <t xml:space="preserve"> – These columns show involvement of different Roles in each scenario. A notation of “T” is used to designate that this Role is under Test in the scenario and “I” to show involvement but that the Role is not the subject of the test. For example, where an SDS fills in gaps in consumption data, SDS is “T” and Network Operations, LSS and MDS are “I” because they receive IF-021s as a result of the SDS processing but their receipt is not the purpose of the test. 
</t>
    </r>
    <r>
      <rPr>
        <sz val="11"/>
        <color rgb="FF000000"/>
        <rFont val="Verdana"/>
        <family val="2"/>
        <scheme val="minor"/>
      </rPr>
      <t xml:space="preserve">
 </t>
    </r>
  </si>
  <si>
    <t>Business Processes to Automate</t>
  </si>
  <si>
    <t>Process Grouping</t>
  </si>
  <si>
    <t>Process Name</t>
  </si>
  <si>
    <t>Business Process ID</t>
  </si>
  <si>
    <t>Producer</t>
  </si>
  <si>
    <t>Linked I/F IDs</t>
  </si>
  <si>
    <t>Consumers</t>
  </si>
  <si>
    <t>Linked Consumer I/F ID</t>
  </si>
  <si>
    <t>Reports</t>
  </si>
  <si>
    <t>In Scope for NFT</t>
  </si>
  <si>
    <t>In Scope for Theme 2</t>
  </si>
  <si>
    <t>In Scope for Theme 3</t>
  </si>
  <si>
    <t>Comment</t>
  </si>
  <si>
    <t>Registration</t>
  </si>
  <si>
    <t>Change of Supplier</t>
  </si>
  <si>
    <t>BP-001</t>
  </si>
  <si>
    <t>IF-001/PUB-001 - Notification of Change of Supplier</t>
  </si>
  <si>
    <t>Yes</t>
  </si>
  <si>
    <t>IF-002/PUB-002 - Change of Supplier – Registration Update to Supplier</t>
  </si>
  <si>
    <t>Change of Service – Metering Service</t>
  </si>
  <si>
    <t>BP-002</t>
  </si>
  <si>
    <t>IF-031/PUB-031 - Supplier Service Appointment Request</t>
  </si>
  <si>
    <t>No</t>
  </si>
  <si>
    <t>Unable to find evidnece of IF-038 and IF-039 tested in SIT F scripts, all previous interfaces exercised in Change Of Supplier</t>
  </si>
  <si>
    <t>IF-032/PUB-032 - Reg. Serv. Response to Supplier Service App Request</t>
  </si>
  <si>
    <t>IF-033/PUB-033 - Registration Service Request for Service Appointment</t>
  </si>
  <si>
    <t>IF-034/PUB-034 - Service Provider Response to Appointment Request</t>
  </si>
  <si>
    <t>IF-035/PUB-035 - Registration Service Appointment Status Notification</t>
  </si>
  <si>
    <t>IF-036/PUB-036 - Reg. Serv. Notification of Service App. &amp; Supporting Info</t>
  </si>
  <si>
    <t>IF-037/PUB-037 - Registration Service Notification of Service De-Appointment</t>
  </si>
  <si>
    <t>IF-038/PUB-038 - Customer Direct Contract Advisory</t>
  </si>
  <si>
    <t>IF-039/PUB-039 - Customer Direct Contract Advisory Response</t>
  </si>
  <si>
    <t>Change of Service – Data Service</t>
  </si>
  <si>
    <t>BP-003</t>
  </si>
  <si>
    <t>CSS and DCC Update</t>
  </si>
  <si>
    <t>BP-003A</t>
  </si>
  <si>
    <t>?</t>
  </si>
  <si>
    <t>Simulated as part of Change of Supplier</t>
  </si>
  <si>
    <t>Change of Existing Service Appointment</t>
  </si>
  <si>
    <t>BP-003B</t>
  </si>
  <si>
    <t>Interfaces covered in Change of Suuplier</t>
  </si>
  <si>
    <t>Disconnection</t>
  </si>
  <si>
    <t>BP-007</t>
  </si>
  <si>
    <t>IF-009/PUB-009 - Registration Notification of Disconnection</t>
  </si>
  <si>
    <t>IF-037/PUB-037 - Notification of De-Appointment</t>
  </si>
  <si>
    <t>Change of Energisation</t>
  </si>
  <si>
    <t>BP-008</t>
  </si>
  <si>
    <t>IF-007/PUB-007 - Update of Change of Energisation Status Outcome to Registration</t>
  </si>
  <si>
    <t>IF-008/PUB-008 - Registration Service Notification of Change of Energisation Status</t>
  </si>
  <si>
    <t>IF-041/PUB-041 - Cumulative Meter Reading</t>
  </si>
  <si>
    <t>Change of Meter</t>
  </si>
  <si>
    <t>BP-009</t>
  </si>
  <si>
    <t>IF-005/PUB-005 - Metering Service MTD Updates to Registration</t>
  </si>
  <si>
    <t>IF-006/PUB-006 - Registration Service Notification of MTD Update(s)</t>
  </si>
  <si>
    <t>Change of Registration Data</t>
  </si>
  <si>
    <t>BP-010(A/B/C/D)</t>
  </si>
  <si>
    <t>IF-018/PUB-018 - Notification of Registration Data Item Changes</t>
  </si>
  <si>
    <t>IF-019/PUB-019 - Maintain MPAN Relationship</t>
  </si>
  <si>
    <t>IF-020/PUB-020 - Maintain MPAN Relationship Response</t>
  </si>
  <si>
    <t>IF-025/PUB-025 - Supplier Updates to Registration</t>
  </si>
  <si>
    <t>IF-026/PUB-026 - Registration Service Notification of Supplier Data Changes</t>
  </si>
  <si>
    <t>Change of Connection Type and/or Market Segment</t>
  </si>
  <si>
    <t>BP-011(11B/11C)</t>
  </si>
  <si>
    <t>IF-031/PUB-037 – Supplier Service Appointment Request</t>
  </si>
  <si>
    <t>IF-032/PUB-032 – Registration Response to Service Appointment Request</t>
  </si>
  <si>
    <t>IF-033/PUB-033 – Registration Request for Service Appointment</t>
  </si>
  <si>
    <t>IF-034/PUB-034 – Service Provider Response to Appointment Request</t>
  </si>
  <si>
    <t>IF-035/PUB-035 – Registration Service Appointment Status Notification</t>
  </si>
  <si>
    <t>IF-036/PUB-036 – Registration Service Notification of Service Appointment &amp; Supporting Info</t>
  </si>
  <si>
    <t>IF-037/PUB-037 – Notification of De-Appointment</t>
  </si>
  <si>
    <t>IF-006/PUB-006 - Registration Service Notification of MTD Updates</t>
  </si>
  <si>
    <t>IF-043/PUB-043 - Notification of Change of Connection Type</t>
  </si>
  <si>
    <t>IF-044/PUB-44 – Notification of Change in Market Segment</t>
  </si>
  <si>
    <t>IF-045/PUB-45 – Notification of Invalid or No SP’s Appointed</t>
  </si>
  <si>
    <t>Metering &amp; Data Services</t>
  </si>
  <si>
    <t>Transfer of Reads – Change of Data Service</t>
  </si>
  <si>
    <t>BP-003C/D</t>
  </si>
  <si>
    <t>IF-015/PUB-015 - Request Consumption History</t>
  </si>
  <si>
    <t>IF-041/PUB-041 - Cumulative Reading</t>
  </si>
  <si>
    <t>D0300 – Disputed or missing Readings on Change of Supplier</t>
  </si>
  <si>
    <t>Data Collection</t>
  </si>
  <si>
    <t>BP-004</t>
  </si>
  <si>
    <t>IF-024/PUB-024 - Supplier Advisory Notifications</t>
  </si>
  <si>
    <t>IF-047/PUB-047 - Notification of the Publication of a Downloadable Asset (ISD)</t>
  </si>
  <si>
    <t>Data Processing</t>
  </si>
  <si>
    <t>BP-005</t>
  </si>
  <si>
    <t>IF-021/PUB-021 – Settlement Period Consumption Data</t>
  </si>
  <si>
    <t>IF-022/PUB-022 - LSS Period Data</t>
  </si>
  <si>
    <t>IF-023/PUB-023 – LSS Totals Data</t>
  </si>
  <si>
    <t>IF-040/PUB-040 – Annual Consumption</t>
  </si>
  <si>
    <t>IF-041/PUB-041 – Cumulative Reading</t>
  </si>
  <si>
    <t>Elexon Central Systems</t>
  </si>
  <si>
    <t>Demand Disconnection Events</t>
  </si>
  <si>
    <t>BP-013</t>
  </si>
  <si>
    <t>PUB-001 - Notification of Change of Supplier</t>
  </si>
  <si>
    <t>MHHS-REP-001</t>
  </si>
  <si>
    <t>PUB-008 - Registration Service Notification of Change of Energisation Status</t>
  </si>
  <si>
    <t>MHHS-REP-002</t>
  </si>
  <si>
    <t>PUB-009 - Notification of LDSO Disconnection / CSS De-Registration</t>
  </si>
  <si>
    <t>MHHS-REP-005</t>
  </si>
  <si>
    <t>IF-013/PUB-013 -MDS Defaults Applied</t>
  </si>
  <si>
    <t>MHHS-REP-006</t>
  </si>
  <si>
    <t>PUB-018 - Notification of Registration Data Item Changes</t>
  </si>
  <si>
    <t>MHHS-REP-D0369</t>
  </si>
  <si>
    <t>IF-014/PUB-014 -Rejected Consumption Data Submission</t>
  </si>
  <si>
    <t>MHHS-REP-D0370</t>
  </si>
  <si>
    <t>PUB-021- UTC Settlement Period Consumption Data</t>
  </si>
  <si>
    <t>MHHS-REP-D0373</t>
  </si>
  <si>
    <t>PUB-026 - Registration Service Notification of Supplier Data Chg</t>
  </si>
  <si>
    <t>MHHS-REP-D0374</t>
  </si>
  <si>
    <t>PUB-036 - Registration Service Notification of Service Appointment &amp; Supporting Info PUB-043 - Registration Service Notification of Change of Connection Type</t>
  </si>
  <si>
    <t>PUB-044 - Registration Service Notification of Change of Segment</t>
  </si>
  <si>
    <t>PUB-045 - Registration Service Notification of Invalid Segment or No Agents Appointed</t>
  </si>
  <si>
    <t>‘Override Read’ Submission &amp; Consumption Amendment Processing</t>
  </si>
  <si>
    <t>BP-016</t>
  </si>
  <si>
    <t>IF-027/PUB-027 - Consumption Amendment Request</t>
  </si>
  <si>
    <t>IF-028/PUB-028 - Consumption Amendment Outcome</t>
  </si>
  <si>
    <t>IF-021/PUB-021- UTC Settlement Period Consumption Data</t>
  </si>
  <si>
    <t>IF-014/PUB-014 ECS Rejection of Settlement Period Cons. Data</t>
  </si>
  <si>
    <t>IF-041/PUB-041 Cumulative Reading</t>
  </si>
  <si>
    <t>Load Shaping Service</t>
  </si>
  <si>
    <t>BP-018</t>
  </si>
  <si>
    <t>IF-001/PUB-001- Notification of Change of Supplier</t>
  </si>
  <si>
    <t>IF-008/PUB008 - Registration Service Notification of Change of Energisation Status</t>
  </si>
  <si>
    <t>IF-009/ PUB-009 - Notification of LDSO Disconnection / CSS De-Registration</t>
  </si>
  <si>
    <t>IF-018/ PUB-018 - Notification of Registration Data Item Changes</t>
  </si>
  <si>
    <t>IF-021/PUB-021 - UTC Settlement Period Consumption Data</t>
  </si>
  <si>
    <t>IF-026/PUB-026 -Registration Service Notification of Supplier Data Chg</t>
  </si>
  <si>
    <t>IF-036/PUB-036 - Registration Service Notification of Service Appointment &amp; Supporting Info</t>
  </si>
  <si>
    <t>IF-043/PUB-043 - Registration Service Notification of Change of Connection Type</t>
  </si>
  <si>
    <t>IF-044/PUB-044 - Registration Service Notification of Change of Segment</t>
  </si>
  <si>
    <t>Market Wide Data Service</t>
  </si>
  <si>
    <t>BP-019</t>
  </si>
  <si>
    <t>MHHS-REP-002A</t>
  </si>
  <si>
    <t>IF-009/PUB-009 - Notification of LDSO Disconnection / CSS De-Registration</t>
  </si>
  <si>
    <t>MHHS-REP-090</t>
  </si>
  <si>
    <t>MHHS-REP-020</t>
  </si>
  <si>
    <t>MHHS-REP-030</t>
  </si>
  <si>
    <t>MHHS-REP-060</t>
  </si>
  <si>
    <t>ELEX-REP-001</t>
  </si>
  <si>
    <t>MHHS-REP-009</t>
  </si>
  <si>
    <t>IF-036/PUB-036 - Registration Service Notification of Service Appointment &amp; Supporting</t>
  </si>
  <si>
    <t>MHHS-REP-D0354</t>
  </si>
  <si>
    <t>IF-040/PUB-040 - Notification of ECS Annual Consumption</t>
  </si>
  <si>
    <t>IF-045/PUB-045 Registration Service Notification of Invalid Segment or No Agents Appointed</t>
  </si>
  <si>
    <t>Volume Allocation Service</t>
  </si>
  <si>
    <t>BP-020</t>
  </si>
  <si>
    <t>REP-003</t>
  </si>
  <si>
    <t>Needs further investigation, do we have enough of the other business processes running in to kick off these reports (also are the interfaces actually within programme scope?</t>
  </si>
  <si>
    <t>REP-003A</t>
  </si>
  <si>
    <t>REP-004</t>
  </si>
  <si>
    <t>REP-007</t>
  </si>
  <si>
    <t>REP-008</t>
  </si>
  <si>
    <t>REP-090</t>
  </si>
  <si>
    <t>ELEX-REP-040</t>
  </si>
  <si>
    <t>ELEX-REP-050</t>
  </si>
  <si>
    <t>ELEX-REP-060</t>
  </si>
  <si>
    <t>ELEX-REP-080</t>
  </si>
  <si>
    <t>ELEX-REP-P0048</t>
  </si>
  <si>
    <t>ELEX-REP-P0236</t>
  </si>
  <si>
    <t>ELEX-REP-P0237</t>
  </si>
  <si>
    <t>ELEX-REP-D0081</t>
  </si>
  <si>
    <t>ELEX-REP-D0296</t>
  </si>
  <si>
    <t>ELEX-REP-D0266</t>
  </si>
  <si>
    <t>ELEX-REP-D0369</t>
  </si>
  <si>
    <t>ELEX REP-D0370</t>
  </si>
  <si>
    <t>ELEX-REP-D0374</t>
  </si>
  <si>
    <t>ELEX-REP-D0373</t>
  </si>
  <si>
    <t>Industry Standing Data</t>
  </si>
  <si>
    <t>BP-021</t>
  </si>
  <si>
    <t>IF-047/PUB047 – ISD Data Notification</t>
  </si>
  <si>
    <t>MDR-SDS Interactions</t>
  </si>
  <si>
    <t>BP-017</t>
  </si>
  <si>
    <t>IF-061/PUB-061 – MDR Start Collection</t>
  </si>
  <si>
    <t>IF-062/PUB-062 - MDR Start Collection Response</t>
  </si>
  <si>
    <t>IF-063/PUB-063 - MDR Stop Collection</t>
  </si>
  <si>
    <t>IF-064/PUB-064 – MDR Consumption</t>
  </si>
  <si>
    <t>IF-065/PUB-065 – MDR Reading</t>
  </si>
  <si>
    <t>Report ID</t>
  </si>
  <si>
    <t>Driver Processes/Data</t>
  </si>
  <si>
    <t>Process Group</t>
  </si>
  <si>
    <t>Process Under Test</t>
  </si>
  <si>
    <t>Test Scenario Ref</t>
  </si>
  <si>
    <t>Test Case Ref</t>
  </si>
  <si>
    <t>Notes</t>
  </si>
  <si>
    <t>Sequence of Inbound DIP Message Channels to disable/bring back up</t>
  </si>
  <si>
    <t>SITNFT-T2-080</t>
  </si>
  <si>
    <t>SITNFT-T2-080-010</t>
  </si>
  <si>
    <t>Reg IF-002</t>
  </si>
  <si>
    <t>Supplier IF-031</t>
  </si>
  <si>
    <t>Reg IF-032</t>
  </si>
  <si>
    <t>Reg IF-033</t>
  </si>
  <si>
    <t>SMSI IF-034</t>
  </si>
  <si>
    <t>Reg IF-035</t>
  </si>
  <si>
    <t>SDSI IF-034</t>
  </si>
  <si>
    <t>Reg IF-001</t>
  </si>
  <si>
    <t>Reg IF-036</t>
  </si>
  <si>
    <t>Reg IF-037</t>
  </si>
  <si>
    <t>SITNFT-T2-080-030</t>
  </si>
  <si>
    <t>AMSI IF-034</t>
  </si>
  <si>
    <t>ADSI IF-034</t>
  </si>
  <si>
    <t>SITNFT-T2-080-040</t>
  </si>
  <si>
    <t>UMSO IF-034</t>
  </si>
  <si>
    <t>UMSDSI IF-034</t>
  </si>
  <si>
    <t>SITNFT-T2-090</t>
  </si>
  <si>
    <t>Reg IF-0037</t>
  </si>
  <si>
    <t>SITNFT-T2-080-020</t>
  </si>
  <si>
    <t>Traditional</t>
  </si>
  <si>
    <t>SITNFT-T2-090-010</t>
  </si>
  <si>
    <t>SMSC IF-041</t>
  </si>
  <si>
    <t>SMSC IF-007</t>
  </si>
  <si>
    <t>Reg IF-008</t>
  </si>
  <si>
    <t>SITNFT-T2-090-030</t>
  </si>
  <si>
    <t>AMSC IF-041</t>
  </si>
  <si>
    <t>AMSC IF-007</t>
  </si>
  <si>
    <t>SITNFT-T2-090-040</t>
  </si>
  <si>
    <t>UMSO IF-007</t>
  </si>
  <si>
    <t>SITNFT-T2-130 (IF-019-020)</t>
  </si>
  <si>
    <t>SITNFT-T2-130-030</t>
  </si>
  <si>
    <t>Supplier IF-019</t>
  </si>
  <si>
    <t>LDSO IF-020</t>
  </si>
  <si>
    <t>SITNFT-T2-020 (IF-021)</t>
  </si>
  <si>
    <t>SITNFT-T2-020-010-SMART</t>
  </si>
  <si>
    <t>SDSI IF-021</t>
  </si>
  <si>
    <t>SITNFT-T2-020-040-ADV</t>
  </si>
  <si>
    <t>ADSI IF-021</t>
  </si>
  <si>
    <t>SITNFT-T2-020-050-UM</t>
  </si>
  <si>
    <t>UMSDSI IF-021</t>
  </si>
  <si>
    <t>SITNFT-T2-180 Central Services
(multi day cycle of tests in each test case)</t>
  </si>
  <si>
    <t>SITNFT-T2-180-020-Smart</t>
  </si>
  <si>
    <t>LSS IF-022 &amp; IF-023</t>
  </si>
  <si>
    <t>MDS IF-013</t>
  </si>
  <si>
    <t>SITNFT-T2-090-020</t>
  </si>
  <si>
    <t>SITNFT-T2-100</t>
  </si>
  <si>
    <t>SITNFT-T2-100-010</t>
  </si>
  <si>
    <t>SMSC IF-005</t>
  </si>
  <si>
    <t>Reg IF-006</t>
  </si>
  <si>
    <t>Reg IF-009</t>
  </si>
  <si>
    <t>Reg IF-050</t>
  </si>
  <si>
    <t>Regs IF-037</t>
  </si>
  <si>
    <t>SITNFT-T2-100-020</t>
  </si>
  <si>
    <t>SITNFT-T2-100-030</t>
  </si>
  <si>
    <t>SITNFT-T2-100-040</t>
  </si>
  <si>
    <t>SITNFT-T2-110</t>
  </si>
  <si>
    <t>SITNFT-T2-110-010</t>
  </si>
  <si>
    <t>SMSC IF-004</t>
  </si>
  <si>
    <t>SITNFT-T2-110-020</t>
  </si>
  <si>
    <t>SITNFT-T2-110-030</t>
  </si>
  <si>
    <t>AMSC IF-005</t>
  </si>
  <si>
    <t>SITNFT-T2-110-040</t>
  </si>
  <si>
    <t>SMSC-005</t>
  </si>
  <si>
    <t>SMSC OF-004</t>
  </si>
  <si>
    <t>SITNFT-T2-120 (IF-018)</t>
  </si>
  <si>
    <t>SITNFT-T2-120-010</t>
  </si>
  <si>
    <t>Reg IF-018</t>
  </si>
  <si>
    <t>SITNFT-T2-120-020</t>
  </si>
  <si>
    <t>SITNFT-T2-120-030</t>
  </si>
  <si>
    <t>SITNFT-T2-120-040</t>
  </si>
  <si>
    <t>SITNFT-T2-130-010</t>
  </si>
  <si>
    <t>Reg IF-020</t>
  </si>
  <si>
    <t>SITNFT-T2-130-020</t>
  </si>
  <si>
    <t>SITNFT-T2-140 (IF-025-026)</t>
  </si>
  <si>
    <t>SITNFT-T2-140-010</t>
  </si>
  <si>
    <t>Supplier IF-025</t>
  </si>
  <si>
    <t>Reg IF026</t>
  </si>
  <si>
    <t>SITNFT-T2-140-020</t>
  </si>
  <si>
    <t>SITNFT-T2-150 (IF-044-045)</t>
  </si>
  <si>
    <t>SITNFT-T2-150-010</t>
  </si>
  <si>
    <t>REG IF-043</t>
  </si>
  <si>
    <t>REG IF-044</t>
  </si>
  <si>
    <t>SMSI IF-005</t>
  </si>
  <si>
    <t>SITNFT-T2-150-020</t>
  </si>
  <si>
    <t>Reg IF-043</t>
  </si>
  <si>
    <t>SMSI IF-041</t>
  </si>
  <si>
    <t>Customer Direct Contract</t>
  </si>
  <si>
    <t>SITNFT-T2-210-CustDirectContract</t>
  </si>
  <si>
    <t>SITNFT-T2-210-010</t>
  </si>
  <si>
    <t>SMSC IF-038</t>
  </si>
  <si>
    <t>Reg IF-039</t>
  </si>
  <si>
    <t>SITNFT-T2-210-020</t>
  </si>
  <si>
    <t>AMSC IF-038</t>
  </si>
  <si>
    <t>SITNFT-T2-210-030</t>
  </si>
  <si>
    <t>UMSO IF-038</t>
  </si>
  <si>
    <t>SITNFT-T2-160 COD Reads</t>
  </si>
  <si>
    <t>SITNFT-T2-160-010</t>
  </si>
  <si>
    <t>ADSI IF-015</t>
  </si>
  <si>
    <t>ADSO IF-041</t>
  </si>
  <si>
    <t>ADSI IF-041</t>
  </si>
  <si>
    <t>Data Collection (requires consumption data and load shaping run as pre-req)</t>
  </si>
  <si>
    <t>SITNFT-T2-170-DC (IF-024)</t>
  </si>
  <si>
    <t>SITNFT-T2-170-010</t>
  </si>
  <si>
    <t>Supplier IF-024</t>
  </si>
  <si>
    <t>Use an unallocated MPAN for failed validation by data service/DIP</t>
  </si>
  <si>
    <t>SITNFT-T2-170-020</t>
  </si>
  <si>
    <t>SITNFT-T2-170-030</t>
  </si>
  <si>
    <t>Meter Consumption, a main driver, alongside the registration scenarios for the tests laid out below</t>
  </si>
  <si>
    <t>SITNFT-T2-020-020-SMART-IF014</t>
  </si>
  <si>
    <t>SITNFT-T2-020-030-TRAD</t>
  </si>
  <si>
    <t>SITNFT-T2-180-010-Smart-IF014</t>
  </si>
  <si>
    <t>Smart IF-014</t>
  </si>
  <si>
    <t>MDS IF-014</t>
  </si>
  <si>
    <r>
      <t xml:space="preserve">Unsure if we're treating Central Services as a participant? This scenario will cover off reports generated and IF-014 messaging.  Note that we do not expect volumes of data as most will comprise of estimates from data services, </t>
    </r>
    <r>
      <rPr>
        <b/>
        <sz val="10"/>
        <color theme="1"/>
        <rFont val="Calibri"/>
        <family val="2"/>
      </rPr>
      <t>all other tests need to be run prior to this scenario</t>
    </r>
  </si>
  <si>
    <t>SITNFT-T2-180-030-Trad</t>
  </si>
  <si>
    <t>SITNFT-T2-180-040-Adv-IF014</t>
  </si>
  <si>
    <t>SITNFT-T2-180-050-Adv</t>
  </si>
  <si>
    <t>SITNFT-T2-180-060-UM</t>
  </si>
  <si>
    <t>UMSDS IF-021</t>
  </si>
  <si>
    <t>NFR Backlog</t>
  </si>
  <si>
    <t>Message Validation</t>
  </si>
  <si>
    <t>SITNFT-T2-190-Duplicate</t>
  </si>
  <si>
    <t>SITNFT-T2-190-010-L1-Duplicate</t>
  </si>
  <si>
    <t>All PPs</t>
  </si>
  <si>
    <t>re-sending of a previously sent message, will fail L1 Validation at DIP</t>
  </si>
  <si>
    <t>NFT Believe that the way PP systems will be set-up/configured, that this may not be possible, however, should a restore take place, in theory, this could still occur</t>
  </si>
  <si>
    <t>SITNFT-T2-200-Operating_Windows</t>
  </si>
  <si>
    <t>SITNFT-T2-200-010-IF-001</t>
  </si>
  <si>
    <t>IF-001 sent outside of operating window, processed in next operating window - repeat COS scripts</t>
  </si>
  <si>
    <t>Require further feedback from tooling questionaire to determine the levels of automation or manual processing within Operational Choreography steps to determine if further IF channels are required to be exercised within this scenario</t>
  </si>
  <si>
    <t>SITNFT-T2-200-020-IF-002</t>
  </si>
  <si>
    <t>IF-002 sent outside of operating window, processed in next operating window - repeat COS scripts</t>
  </si>
  <si>
    <t>SITNFT-T2-200-030-IF-031</t>
  </si>
  <si>
    <t>Supplier</t>
  </si>
  <si>
    <t>IF-031 send ourdide of operating window, processed in next operating window - repeat COS scripts</t>
  </si>
  <si>
    <t>Producer Role</t>
  </si>
  <si>
    <t>IF Ref</t>
  </si>
  <si>
    <t>Interface Name</t>
  </si>
  <si>
    <t>Covered in Scenario</t>
  </si>
  <si>
    <t>Registration Service (REGS)</t>
  </si>
  <si>
    <t>IF-001</t>
  </si>
  <si>
    <t>Notification of Change of Supplier</t>
  </si>
  <si>
    <t>SITNFT-T2-080 COS
SITNFT-T2-150 (IF-044-045)
SITNFT-T2-160 COD Reads</t>
  </si>
  <si>
    <t>IF-002</t>
  </si>
  <si>
    <t xml:space="preserve">Notification to New Supplier of Site Information </t>
  </si>
  <si>
    <t>IF-003</t>
  </si>
  <si>
    <t xml:space="preserve">Notifcation of Reverse Migration &amp; DeAppointment </t>
  </si>
  <si>
    <t>Metering Service Smart (MSS)</t>
  </si>
  <si>
    <t>IF-004</t>
  </si>
  <si>
    <t>Comms Hub Information (Optional)</t>
  </si>
  <si>
    <t>IF-005</t>
  </si>
  <si>
    <t>Metering Service MTD Update to Registration</t>
  </si>
  <si>
    <t>SITNFT0T2-100
SITNFT-T2-110
SITNFT-T2-150 (IF-044-045)</t>
  </si>
  <si>
    <t>Metering Service Advanced (MSA)</t>
  </si>
  <si>
    <t>IF-006</t>
  </si>
  <si>
    <t>Notification of Metering Service MTD Update to Registration</t>
  </si>
  <si>
    <t>IF-007</t>
  </si>
  <si>
    <t>Change of Energisation Status</t>
  </si>
  <si>
    <t>SITNFT-T2-090
SITNFT0T2-100</t>
  </si>
  <si>
    <t>Unmetered Supply Operator (UMSO)</t>
  </si>
  <si>
    <t>IF-008</t>
  </si>
  <si>
    <t xml:space="preserve">Registration Service Change of Energisation Status Notification </t>
  </si>
  <si>
    <t>IF-009</t>
  </si>
  <si>
    <t>Notification of LDSO Disconnection / CSS De-Registration</t>
  </si>
  <si>
    <t>SITNFT0T2-100</t>
  </si>
  <si>
    <t>Market-wide Data Service (MDS)</t>
  </si>
  <si>
    <t>IF-013</t>
  </si>
  <si>
    <t>Notification of Defaulted UTC Settlement Period Consumption Data</t>
  </si>
  <si>
    <t>SITNFT-T2-180 Central Services</t>
  </si>
  <si>
    <t>IF-014</t>
  </si>
  <si>
    <t>UTC Settlement Period Consumption Data (Warnings &amp; Rejections)</t>
  </si>
  <si>
    <t>Advanced Data Service (ADS)</t>
  </si>
  <si>
    <t>IF-015</t>
  </si>
  <si>
    <t>Request Historic Consumption Replay (ADV Sites Only)</t>
  </si>
  <si>
    <t>DIP Replay Service</t>
  </si>
  <si>
    <t>IF-016</t>
  </si>
  <si>
    <t>UTC Settlement Period Consumption Data - REPLAY</t>
  </si>
  <si>
    <t>IF-018</t>
  </si>
  <si>
    <t>Notification of Registration Data Item Changes</t>
  </si>
  <si>
    <t>IF-019</t>
  </si>
  <si>
    <t>Manage Meterpoint Relationships</t>
  </si>
  <si>
    <t>IF-020</t>
  </si>
  <si>
    <t>Manage Meterpoint Relationships Response</t>
  </si>
  <si>
    <t>LDSO</t>
  </si>
  <si>
    <t>Smart Data Service (SDS)</t>
  </si>
  <si>
    <t>IF-021</t>
  </si>
  <si>
    <t>UTC Settlement Period Consumption Data</t>
  </si>
  <si>
    <t>SITNFT-T2-020 (IF-021)
SITNFT-T2-180 Central Services</t>
  </si>
  <si>
    <t>Unmetered Smart Data Service (UMSDS)</t>
  </si>
  <si>
    <t>Load Shaping Service (LSS)</t>
  </si>
  <si>
    <t>IF-022</t>
  </si>
  <si>
    <t>Load Shape Period Data</t>
  </si>
  <si>
    <t>IF-023</t>
  </si>
  <si>
    <t>Load Shape Totals Data</t>
  </si>
  <si>
    <t>IF-024</t>
  </si>
  <si>
    <t>Supplier Advisory Notification to Data Service</t>
  </si>
  <si>
    <t>IF-025</t>
  </si>
  <si>
    <t>Supplier Updates to Registration</t>
  </si>
  <si>
    <t>IF-026</t>
  </si>
  <si>
    <t>Notification of Registration Supplier Data Item Changes</t>
  </si>
  <si>
    <t>IF-027</t>
  </si>
  <si>
    <t>Supplier Consumption Amendment Request</t>
  </si>
  <si>
    <t>IF-028</t>
  </si>
  <si>
    <t>Supplier Consumption Amendment Request Response</t>
  </si>
  <si>
    <t>IF-031</t>
  </si>
  <si>
    <t>Supplier Service Provider Appointment Request</t>
  </si>
  <si>
    <t>IF-032</t>
  </si>
  <si>
    <t>Supplier Service Provider Appointment Request Response</t>
  </si>
  <si>
    <t>IF-033</t>
  </si>
  <si>
    <t>Registration Service Request for Service Appointment</t>
  </si>
  <si>
    <t>IF-034</t>
  </si>
  <si>
    <t>Service Provider Appointment Request Response</t>
  </si>
  <si>
    <t>SITNFT-T2-080 COS
SITNFT-T2-150 (IF-044-045)</t>
  </si>
  <si>
    <t>SITNFT-T2-080 COS</t>
  </si>
  <si>
    <t>IF-035</t>
  </si>
  <si>
    <t>Registration Service Appointment Status Notification</t>
  </si>
  <si>
    <t>SITNFT-T2-080 COS
SITNFT-T2-110 COM
SITNFT-T2-150 (IF-044-045)
SITNFT-T2-160 COD Reads</t>
  </si>
  <si>
    <t>IF-036</t>
  </si>
  <si>
    <t>Service Provider Notification of Appointment</t>
  </si>
  <si>
    <t>IF-037</t>
  </si>
  <si>
    <t>Notification of Service De-Appointment</t>
  </si>
  <si>
    <t>SITNFT-T2-080 COS
SITNFT0T2-100
SITNFT-T2-150 (IF-044-045)
SITNFT-T2-160 COD Reads</t>
  </si>
  <si>
    <t>IF-038</t>
  </si>
  <si>
    <t>Customer Direct Contract Advisory</t>
  </si>
  <si>
    <t>IF-039</t>
  </si>
  <si>
    <t>Customer Direct Contract Advisory Response</t>
  </si>
  <si>
    <t>IF-040</t>
  </si>
  <si>
    <t xml:space="preserve">Notification of [Calculated] Annual Consumption </t>
  </si>
  <si>
    <t>IF-041</t>
  </si>
  <si>
    <t>Smart / Advanced  Readings</t>
  </si>
  <si>
    <t>SITNFT-T2-090
SITNFT-T2-100
SITNFT-T2-110
SITNFT-T2-150
SITNFT-T2-160 COD Reads</t>
  </si>
  <si>
    <t>SITNFT-T2-090
SITNFT-T2-100
SITNFT-T2-110
SITNFT-T2-150</t>
  </si>
  <si>
    <t>IF-043</t>
  </si>
  <si>
    <t>Registration Service Notification of Change in Connection Type</t>
  </si>
  <si>
    <t>IF-044</t>
  </si>
  <si>
    <t>Registration Service Notification of Change in Market Segment</t>
  </si>
  <si>
    <t>IF-045</t>
  </si>
  <si>
    <t>Registration Service Reminder Notification</t>
  </si>
  <si>
    <t>Central Settlements</t>
  </si>
  <si>
    <t>IF-047</t>
  </si>
  <si>
    <t>Notification of the Publication of a Downloadable Asset</t>
  </si>
  <si>
    <t>IF-050</t>
  </si>
  <si>
    <t>EES Updates</t>
  </si>
  <si>
    <t>IF-061</t>
  </si>
  <si>
    <t>MDR Start Request</t>
  </si>
  <si>
    <t>Meter Data Retriever (MDR)</t>
  </si>
  <si>
    <t>IF-062</t>
  </si>
  <si>
    <t>MDR Start Request Response</t>
  </si>
  <si>
    <t>IF-063</t>
  </si>
  <si>
    <t>MDR Stop Request</t>
  </si>
  <si>
    <t>IF-064</t>
  </si>
  <si>
    <t>MDR Provide Consumption</t>
  </si>
  <si>
    <t>IF-065</t>
  </si>
  <si>
    <t>MDR Request / Provide Meter Reading</t>
  </si>
  <si>
    <t>In Scope</t>
  </si>
  <si>
    <t>Scenario Number</t>
  </si>
  <si>
    <t>Business Process/Method</t>
  </si>
  <si>
    <t>Functional Area 1</t>
  </si>
  <si>
    <t>Functional Area 2</t>
  </si>
  <si>
    <t>Scenario Title</t>
  </si>
  <si>
    <t>Scenario Description</t>
  </si>
  <si>
    <t>Variations</t>
  </si>
  <si>
    <t>Variation Combinations to Test in SIT-B</t>
  </si>
  <si>
    <t>Number of Test Cases</t>
  </si>
  <si>
    <t>Scenario Size</t>
  </si>
  <si>
    <t>SDS</t>
  </si>
  <si>
    <t>ADS</t>
  </si>
  <si>
    <t>UMSDS</t>
  </si>
  <si>
    <t>MSS</t>
  </si>
  <si>
    <t>MSA</t>
  </si>
  <si>
    <t>UMSO</t>
  </si>
  <si>
    <t>LSS</t>
  </si>
  <si>
    <t>MDS</t>
  </si>
  <si>
    <t>VAS</t>
  </si>
  <si>
    <t>ISD</t>
  </si>
  <si>
    <t>DSP</t>
  </si>
  <si>
    <t>CSS</t>
  </si>
  <si>
    <t>EES</t>
  </si>
  <si>
    <t>MPRS</t>
  </si>
  <si>
    <t>Nw Ops</t>
  </si>
  <si>
    <t>Other</t>
  </si>
  <si>
    <t>Subject of Test</t>
  </si>
  <si>
    <t>Involved in Test</t>
  </si>
  <si>
    <t>SITNFT-T2-010</t>
  </si>
  <si>
    <t>Consumption</t>
  </si>
  <si>
    <t>LSS Processing</t>
  </si>
  <si>
    <t>Inbound Consumption Data</t>
  </si>
  <si>
    <t>By data service and date (IF-014)</t>
  </si>
  <si>
    <t>M</t>
  </si>
  <si>
    <t>Y</t>
  </si>
  <si>
    <t>SITNFT-T2-020</t>
  </si>
  <si>
    <t>Processing of Consumption Data</t>
  </si>
  <si>
    <t>L</t>
  </si>
  <si>
    <t>SITNFT-T2-030</t>
  </si>
  <si>
    <t>SITNFT-T2-040</t>
  </si>
  <si>
    <t>SITNFT-T2-050</t>
  </si>
  <si>
    <t>SITNFT-T2-060</t>
  </si>
  <si>
    <t>SITNFT-T2-070</t>
  </si>
  <si>
    <t xml:space="preserve"> </t>
  </si>
  <si>
    <t>Cohorts</t>
  </si>
  <si>
    <t>Mpan/Cohort</t>
  </si>
  <si>
    <t>Market Segment</t>
  </si>
  <si>
    <t>%</t>
  </si>
  <si>
    <t>Total</t>
  </si>
  <si>
    <t>All Cohorts</t>
  </si>
  <si>
    <t>Smart/Trad</t>
  </si>
  <si>
    <t>Assume Even split</t>
  </si>
  <si>
    <t>Related</t>
  </si>
  <si>
    <t>Import/Export</t>
  </si>
  <si>
    <t>Related - Smart</t>
  </si>
  <si>
    <t>Related - Trad</t>
  </si>
  <si>
    <t>Related - Adv</t>
  </si>
  <si>
    <t>Import/Export - Smart</t>
  </si>
  <si>
    <t>Import/Export - Trad</t>
  </si>
  <si>
    <t>Import/Export - Adv</t>
  </si>
  <si>
    <t>Import/Export - UM</t>
  </si>
  <si>
    <t>MPAN Type analysis by Script</t>
  </si>
  <si>
    <t>Scenario</t>
  </si>
  <si>
    <t>Smart Single</t>
  </si>
  <si>
    <t>Smart De-Energised</t>
  </si>
  <si>
    <t>Smart unallocated</t>
  </si>
  <si>
    <t>Smart Related</t>
  </si>
  <si>
    <t>Smart Import Export</t>
  </si>
  <si>
    <t>Trad De-Energised</t>
  </si>
  <si>
    <t>Trad Unallocated</t>
  </si>
  <si>
    <t>Trad Import Export</t>
  </si>
  <si>
    <t>Trad Related</t>
  </si>
  <si>
    <t>Adv Single</t>
  </si>
  <si>
    <t>Adv De-Energised</t>
  </si>
  <si>
    <t>Adv Unallocated</t>
  </si>
  <si>
    <t>Adv related</t>
  </si>
  <si>
    <t>Adv Import Export</t>
  </si>
  <si>
    <t>UM</t>
  </si>
  <si>
    <t>UM De-Energised</t>
  </si>
  <si>
    <t>UM Import Export</t>
  </si>
  <si>
    <t>SITNFT-T2-090 COE</t>
  </si>
  <si>
    <t>SITNFT0T2-100 Disconnect</t>
  </si>
  <si>
    <t>SITNFT-T2-110 COM</t>
  </si>
  <si>
    <t>SITNFT-T2-150 (IF-044-045) OV</t>
  </si>
  <si>
    <t>SITNFT-T2-160 COD</t>
  </si>
  <si>
    <t>% MPANS</t>
  </si>
  <si>
    <t>#Allocated MPANs/Test Case</t>
  </si>
  <si>
    <t>Scenario ID</t>
  </si>
  <si>
    <t>Theme</t>
  </si>
  <si>
    <t>Change Of Supplier</t>
  </si>
  <si>
    <t>Change of Supplier Processing</t>
  </si>
  <si>
    <t xml:space="preserve">Change of supplier but Data Service and Metering Service remain the same.
</t>
  </si>
  <si>
    <t>Functional Category</t>
  </si>
  <si>
    <t>Creator</t>
  </si>
  <si>
    <t>MHHS NFT</t>
  </si>
  <si>
    <t>Priority</t>
  </si>
  <si>
    <t>Scenario size</t>
  </si>
  <si>
    <t>Large</t>
  </si>
  <si>
    <t>Design Document Ref</t>
  </si>
  <si>
    <t>Business Process</t>
  </si>
  <si>
    <t>BP001, 2,3</t>
  </si>
  <si>
    <t>Pre-Requisites</t>
  </si>
  <si>
    <t>Boundaries</t>
  </si>
  <si>
    <t>Test Case Variables</t>
  </si>
  <si>
    <t>(1) smart, single MPAN, forward-dated
(2) traditional, related MPANs, forward-dated
(3) advanced, import+export MPAN, forward-dated (Same Supplier)
(4) unmetered, single MPAN, forward-dated</t>
  </si>
  <si>
    <t>Mapped Requirements</t>
  </si>
  <si>
    <t xml:space="preserve">Exception Codes </t>
  </si>
  <si>
    <t>NA</t>
  </si>
  <si>
    <t>Below is a list of all associated test cases to this scenario.</t>
  </si>
  <si>
    <t>No.</t>
  </si>
  <si>
    <t>Test Case Id</t>
  </si>
  <si>
    <t>Test Case Title</t>
  </si>
  <si>
    <t xml:space="preserve">Test Data Requirements </t>
  </si>
  <si>
    <t>Meter Type</t>
  </si>
  <si>
    <t>MPAN Type</t>
  </si>
  <si>
    <t>Effective time</t>
  </si>
  <si>
    <t>SITNFT-T2-080-010-Smart</t>
  </si>
  <si>
    <t>Smart Single MPAN, forward-dated Change of Supply with no change of Metering Service or Data Service (as per DES138 data specification)</t>
  </si>
  <si>
    <t>Smart Meter</t>
  </si>
  <si>
    <t>Single MPAN</t>
  </si>
  <si>
    <t>forward-dated</t>
  </si>
  <si>
    <t>SITNFT-T2-080-020-Trad</t>
  </si>
  <si>
    <t>Traditional Related MPANs, forward-dated Change of Supply with no change of Metering Service or Data Service (as per DES138 data specification)</t>
  </si>
  <si>
    <t>Traditional Meter</t>
  </si>
  <si>
    <t>SITNFT-T2-080-030-Adv</t>
  </si>
  <si>
    <t>Advanced Linked MPANs, same supplier forward-dated Change of Supply with no change of Metering Service or Data Service (as per DES138 data specification)</t>
  </si>
  <si>
    <t>Advanced Meter</t>
  </si>
  <si>
    <t>Import+Export</t>
  </si>
  <si>
    <t>SITNFT-T2-080-040-UM</t>
  </si>
  <si>
    <t>Unmetered Single MPAN, forward-dated Change of Supply with no change of Metering Service or Data Service (as per DES138 data specification)</t>
  </si>
  <si>
    <t>Change of energisation - successful</t>
  </si>
  <si>
    <t>For an existing MPAN, change energisation status and verify that correct IF-007 and IF-008 are exchanged.</t>
  </si>
  <si>
    <t>Metering Changes (Energisation)</t>
  </si>
  <si>
    <t xml:space="preserve">Change of Energisation </t>
  </si>
  <si>
    <t>Energisation</t>
  </si>
  <si>
    <t>BP008</t>
  </si>
  <si>
    <t xml:space="preserve">The test ends once test case has ran through process to become energised </t>
  </si>
  <si>
    <r>
      <t xml:space="preserve">(1) smart, </t>
    </r>
    <r>
      <rPr>
        <sz val="9"/>
        <color theme="1"/>
        <rFont val="Arial"/>
        <family val="2"/>
      </rPr>
      <t>MS Energisation</t>
    </r>
    <r>
      <rPr>
        <sz val="9"/>
        <rFont val="Arial"/>
        <family val="2"/>
      </rPr>
      <t xml:space="preserve">
(2) traditional, MS energisation
(3) advanced, LDSO energisation
(4) unmetered, </t>
    </r>
    <r>
      <rPr>
        <sz val="9"/>
        <color theme="1"/>
        <rFont val="Arial"/>
        <family val="2"/>
      </rPr>
      <t>MS Energisation</t>
    </r>
  </si>
  <si>
    <t>SITNFT-T2-090-010-Smart</t>
  </si>
  <si>
    <t>Smart Meter that current energisation status is set as de-energised  (as per DES138 data specification)</t>
  </si>
  <si>
    <t>Single</t>
  </si>
  <si>
    <t>Same Day</t>
  </si>
  <si>
    <t>SITNFT-T2-090-020-Trad</t>
  </si>
  <si>
    <t>Traditional Meter that current energisation status is set as de-energised  (as per DES138 data specification)</t>
  </si>
  <si>
    <t>SITNFT-T2-090-030-Adv</t>
  </si>
  <si>
    <t>Advanced Meter that current energisation status is set as de-energised  (as per DES138 data specification)</t>
  </si>
  <si>
    <t>SITNFT-T2-090-040-UM</t>
  </si>
  <si>
    <t>Unmetered Site that current energisation status is set as de-energised  (as per DES138 data specification)</t>
  </si>
  <si>
    <t xml:space="preserve">Disconnection initiated by LDSO or Customer </t>
  </si>
  <si>
    <t>In emergency situations, the LDSO or Customer can initiate a Disconnection. the following scenarios are to be covered:
1) Customer Initiated
2) LDSO Initiated - Metered
3) LDSO Initiated - No Meter/Supplier on Site
4) LDSO initiated - Unmetered
Confirm Disconnection is completed successfully and Metering Services and Data Services are de-appointed. Ensure supplier successfully intakes IF-037 and IF-009 with EES successfully intaking IF-050.</t>
  </si>
  <si>
    <t xml:space="preserve">Disconnection successful  	</t>
  </si>
  <si>
    <r>
      <t>BP007, BP002, BP003,</t>
    </r>
    <r>
      <rPr>
        <sz val="9"/>
        <color rgb="FFFF0000"/>
        <rFont val="Arial"/>
        <family val="2"/>
      </rPr>
      <t xml:space="preserve"> </t>
    </r>
    <r>
      <rPr>
        <sz val="9"/>
        <rFont val="Arial"/>
        <family val="2"/>
      </rPr>
      <t xml:space="preserve">BP008, BP009
</t>
    </r>
  </si>
  <si>
    <t>Processing ends when Meter Point is de-energised, disconnected and Services De-Appointed and meter removed</t>
  </si>
  <si>
    <t>(1) smart, single MPAN, same-day
(2) traditional, single MPAN, same-day
(3) advanced, single MPAN (No Meter), same-day
(4) unmetered, single MPAN, same-day</t>
  </si>
  <si>
    <t xml:space="preserve">Test Data Requirements  </t>
  </si>
  <si>
    <t>SITNFT-T2-100-010-Smart</t>
  </si>
  <si>
    <t xml:space="preserve">Smart Single MPAN, same-day  Customer Initiated Disconnection (as per DES138 data specification) </t>
  </si>
  <si>
    <t>same-day</t>
  </si>
  <si>
    <t>SITNFT-T2-100-020-Trad</t>
  </si>
  <si>
    <t>Traditional Single MPAN with meter, same-day  LDSO Initiated Disconnection (as per DES138 data specification)  where the Related MPAN has been un-related</t>
  </si>
  <si>
    <t>SITNFT-T2-100-030-Adv</t>
  </si>
  <si>
    <t xml:space="preserve">Advanced Single MPAN with no meter, same-day  LDSO Initiated Disconnection (as per DES138 data specification)  </t>
  </si>
  <si>
    <t>SITNFT-T2-100-040-UM</t>
  </si>
  <si>
    <t xml:space="preserve">Unmetered Single MPAN , same-day  LDSO Initiated Disconnection (as per DES138 data specification)  </t>
  </si>
  <si>
    <t>Change of meter - successful</t>
  </si>
  <si>
    <t>Change of meter is carried out (install, exchange or removal)</t>
  </si>
  <si>
    <t>Metering Changes (install, exchange or removal)</t>
  </si>
  <si>
    <t>Change of meter</t>
  </si>
  <si>
    <t>BP009</t>
  </si>
  <si>
    <t xml:space="preserve">The test ends once new device (Meter) is installed for Install and Exchange and Removed for removal </t>
  </si>
  <si>
    <r>
      <rPr>
        <sz val="9"/>
        <color rgb="FF000000"/>
        <rFont val="Arial"/>
        <family val="2"/>
      </rPr>
      <t xml:space="preserve">(1) Traditional-&gt;smart, exchange
(2) Smart, installation
(3) Advanced-&gt;advanced, exchange
(4) Advanced, removal
</t>
    </r>
    <r>
      <rPr>
        <sz val="9"/>
        <color rgb="FF0F2147"/>
        <rFont val="Arial"/>
        <family val="2"/>
      </rPr>
      <t>(5) Traditional Removal and Smart Install
(6) Advanced Removal and Advanced install</t>
    </r>
  </si>
  <si>
    <t>SITNFT-T2-110-010-Trad-Smart</t>
  </si>
  <si>
    <t>Single Trad Meter to be Exchanged to Smart SMETS 2 Meter</t>
  </si>
  <si>
    <t>Current Day</t>
  </si>
  <si>
    <t>SITNFT-T2-110-020-Smart</t>
  </si>
  <si>
    <t>Site where no meter is currently installed. Install Smart SMETS 2 Meter</t>
  </si>
  <si>
    <t xml:space="preserve">Smart </t>
  </si>
  <si>
    <t>SITNFT-T2-110-030-Adv</t>
  </si>
  <si>
    <t>Currently installed advanced meter exchanged with another Advanced meter</t>
  </si>
  <si>
    <t>SITNFT-T2-110-040-Trad-Smart</t>
  </si>
  <si>
    <t xml:space="preserve">Currently installed Traditional Meter site </t>
  </si>
  <si>
    <t>Registration data update for MPL Address/GSP Group ID</t>
  </si>
  <si>
    <t>When Registration Service receives MPL Address/GSP Group ID update, verify that it uses the updated data correctly when sending out subsequent IFs and that EES is correctly updated.</t>
  </si>
  <si>
    <t>Registrations</t>
  </si>
  <si>
    <t>Registration Data</t>
  </si>
  <si>
    <t>Registration Data update - successful</t>
  </si>
  <si>
    <t>Small</t>
  </si>
  <si>
    <t>BP010A</t>
  </si>
  <si>
    <t>Processing ends once Registration Data update has been completed</t>
  </si>
  <si>
    <t>(1) smart, MPL Address 
(2) traditional, GSP Group ID 
(3) advanced, GSP Group ID 
(4) unmetered, GSP Group ID</t>
  </si>
  <si>
    <t>SITNFT-T2-120-010-Smart</t>
  </si>
  <si>
    <t>Smart Single MPAN, MPL Address updated (as per DES138 data specification)</t>
  </si>
  <si>
    <t>SITNFT-T2-120-020-Trad</t>
  </si>
  <si>
    <t>Traditional Single MPAN, GSP Group ID update (as per DES138 data specification)</t>
  </si>
  <si>
    <t>SITNFT-T2-120-030-Adv</t>
  </si>
  <si>
    <t>Advanced Single MPAN, GSP Group ID update (as per DES138 data specification)</t>
  </si>
  <si>
    <t>SITNFT-T2-120-040-UM</t>
  </si>
  <si>
    <t>Unmetered Single MPAN, GSP Group ID update (as per DES138 data specification)</t>
  </si>
  <si>
    <t>Registration data update for Related MPANs</t>
  </si>
  <si>
    <t>When Registration Service receives Related MPANs update, verify that it uses the updated data correctly when sending out subsequent IFs and that EES is correctly updated.</t>
  </si>
  <si>
    <t xml:space="preserve">Registrations </t>
  </si>
  <si>
    <t>BP010B</t>
  </si>
  <si>
    <t>(1) smart, Relation removal
(2) Advanced, Related addition
(3) Smart Import Export</t>
  </si>
  <si>
    <t>SITNFT-T2-130-010-Smart</t>
  </si>
  <si>
    <t>Smart Related MPAN,  Remove one Related MPAN  (as per DES138 data specification)</t>
  </si>
  <si>
    <t>SITNFT-T2-130-020-Adv</t>
  </si>
  <si>
    <t>Advanced Single MPAN,  Add to an existing Advanced Related MPAN  (as per DES138 data specification)</t>
  </si>
  <si>
    <t>SITNFT-T2-130-030-Smart</t>
  </si>
  <si>
    <t>Smart Related MPAN,  Remove one Related MPAN  (as per DES138 data specification) - Rejected by LDSO</t>
  </si>
  <si>
    <t>Smart Import/Export</t>
  </si>
  <si>
    <t>Registration data update for Consent Granularity</t>
  </si>
  <si>
    <t>When Registration Service receives Consent Granularity update, verify that it uses the updated data correctly when sending out subsequent IFs  and that EES is correctly updated.</t>
  </si>
  <si>
    <t>(1) smart Daily to HH Consent
(2) advanced HH Consent to Monthly Reads Only</t>
  </si>
  <si>
    <t>Test Data Requirements</t>
  </si>
  <si>
    <t>SITNFT-T2-140-010-Smart</t>
  </si>
  <si>
    <t>Smart Single MPAN on Daily Consent, Consent Granularity update to HH (as per DES138 data specification)</t>
  </si>
  <si>
    <t>SITNFT-T2-140-020-Advanced</t>
  </si>
  <si>
    <t>Advanced Single MPAN on HH Consent, Consent Granularity update to Monthly (as per DES138 data specification)</t>
  </si>
  <si>
    <t>Change of Market Segment with CoS + Meter Exchange</t>
  </si>
  <si>
    <t>When a change of Market Segment is carried out at the same time as a Change of Supplier, verify that all the relevant IF messages are correctly sent out and market segment change is successful</t>
  </si>
  <si>
    <t>Change of Market Segment - Successful</t>
  </si>
  <si>
    <t>Change of Market Segment/Connection Type</t>
  </si>
  <si>
    <t>BP011A, BP011B</t>
  </si>
  <si>
    <t xml:space="preserve">The test ends once connection type and market segment have been successfully updated and Change of Supply Complete </t>
  </si>
  <si>
    <t xml:space="preserve">
(1) Smart-&gt;Advanced, Single
(2) Advanced change Connection Type,  Where the meter has been changed from Advanced (e.g. L) to Smart (e.g. W) 
</t>
  </si>
  <si>
    <t>SITNFT-T2-150-010-Smart</t>
  </si>
  <si>
    <t>Single MPAN Smart Meter to be exchanged with Advanced meter as part of CoS process. 'SEG' to be set as Service Provider Appointment Scenario</t>
  </si>
  <si>
    <t>SITNFT-T2-150-010-Adv</t>
  </si>
  <si>
    <t>Advanced Single MPAN where Connection Type Indicator is currently set at L - LV with CT</t>
  </si>
  <si>
    <t xml:space="preserve">Consumption </t>
  </si>
  <si>
    <t>Consumption on Change of Supplier, no change of MS</t>
  </si>
  <si>
    <t xml:space="preserve">Consumption processing with a change of Supplier (Metering Service remains the same in all test cases)
Change of Supplier and DS
 </t>
  </si>
  <si>
    <t xml:space="preserve">Consumption on Change of Supplier </t>
  </si>
  <si>
    <t>Transfer of Reads</t>
  </si>
  <si>
    <t xml:space="preserve">BP001, BP002, BP003, (+BP003A for Smart meters), BP003C, BP003D
</t>
  </si>
  <si>
    <t>Processing ends once the exchange of reads has been completed between Suppliers and Data Service</t>
  </si>
  <si>
    <t>(1) advanced Daily Consents, single, forward-dated</t>
  </si>
  <si>
    <t>Test Case Link</t>
  </si>
  <si>
    <t>SITFTS-0012 TC07</t>
  </si>
  <si>
    <t>SITFTS-0012 -Advanced</t>
  </si>
  <si>
    <t>SITFTS-0012 - Advanced Single</t>
  </si>
  <si>
    <t>Advanced Linked MPANs Daily  Consents, forward-dated Change of Supply and Data Service with no change of Metering Service (as per DES138 data specification) where the old DS is unable to contact the meter</t>
  </si>
  <si>
    <t xml:space="preserve"> Advanced Meter</t>
  </si>
  <si>
    <t>Settlement</t>
  </si>
  <si>
    <t>Settlement impacted by IF-024 Supplier Advisory Notifications to Data Service</t>
  </si>
  <si>
    <t>Functional scripts have pre reqs requiring the full settlement cycle running &amp;/or pre loaded into SIT-B, as we're interface focussed the intention is to exercis the participant to DIP interface, with the message being rejected by data service (MPAN from supplier not allocated to supplier and data service) - L4 Validation</t>
  </si>
  <si>
    <t>Settlement / Consumption</t>
  </si>
  <si>
    <t>Consumption Estimation</t>
  </si>
  <si>
    <t xml:space="preserve">BP-004
</t>
  </si>
  <si>
    <t>(1) Smart
(2) Traditional
(3) Advanced</t>
  </si>
  <si>
    <t>SITNFT-T2-170-010-Smart</t>
  </si>
  <si>
    <t>MPAN exists in SI dataset, however, not allocated to Supplier/Data Service</t>
  </si>
  <si>
    <t>SITNFT-T2-170-020-Trad</t>
  </si>
  <si>
    <t>SITNFT-T2-170-030-Adv</t>
  </si>
  <si>
    <t>Consumption of IF-021 by DIP, Issue and consumption of PUB-021 by LSS, routing to Supplier and LDSO</t>
  </si>
  <si>
    <r>
      <t xml:space="preserve">Simulated IF-021 Consumption Data, injected via the Data Service interface into DIP and generated PUB-021 into Helix systems, Suppliers and LDSOs.  </t>
    </r>
    <r>
      <rPr>
        <b/>
        <sz val="9"/>
        <color rgb="FF000000"/>
        <rFont val="Arial"/>
        <family val="2"/>
      </rPr>
      <t>This is  one of the main drivers, alongside the registration scenarios for Central Systems Processing in later sceanrios</t>
    </r>
    <r>
      <rPr>
        <sz val="9"/>
        <color rgb="FF000000"/>
        <rFont val="Arial"/>
        <family val="2"/>
      </rPr>
      <t xml:space="preserve">
TC01 - Injection and processing of IF-021 messages from SDS (Smart)
TC02- Injection and processing of IF-021 messages from SDS (Smart) - Calander change to create IF-014 on processing vua LSS
TC03-Injection and processing of IF-021 messages from SDS (Trad)
TC04-Inection and processing of IF-021 messages from MSA (Adv)
TC05-Inection and processing of IF-021 messages from UMSDS
</t>
    </r>
    <r>
      <rPr>
        <strike/>
        <sz val="9"/>
        <color rgb="FF000000"/>
        <rFont val="Arial"/>
        <family val="2"/>
      </rPr>
      <t>TC06-Processing via MDR to create IF-064</t>
    </r>
  </si>
  <si>
    <t xml:space="preserve">Consumption  </t>
  </si>
  <si>
    <t>Iain Smith</t>
  </si>
  <si>
    <t xml:space="preserve">BP005, BP018
</t>
  </si>
  <si>
    <t>Processing ends when Data Service, LSS , Supplier and LDSO message counts reach intended tartets</t>
  </si>
  <si>
    <t xml:space="preserve">(1) smart, single MPAN </t>
  </si>
  <si>
    <t>SITNFT-T2-020-010 Consumption</t>
  </si>
  <si>
    <t>Smart MPANs with All Services and Energised (as per DES138 data specification) where Consumption Data is processed by the LSS</t>
  </si>
  <si>
    <t>Calendar</t>
  </si>
  <si>
    <t>SITNFT-T2-020-020-SMART_IF014</t>
  </si>
  <si>
    <t>SITNFT-T1-020-020 Consumption</t>
  </si>
  <si>
    <t>Smart MPANs with All Services and Energised (as per DES138 data specification) where Consumption Data is processed by the LSS, advanced calander date to trigger IF-014</t>
  </si>
  <si>
    <t>SITNFT-T1-020-030 Consumption</t>
  </si>
  <si>
    <t>SITNFT-T1-020-040 Consumption</t>
  </si>
  <si>
    <t>SITNFT-T1-020-050 Consumption</t>
  </si>
  <si>
    <t>SITNFT-T2-020-060-MDR</t>
  </si>
  <si>
    <t>SITNFT-T1-020-060 Consumption</t>
  </si>
  <si>
    <t>Consumption for LSS Rejection and Default</t>
  </si>
  <si>
    <t>Central Services Processing of consumption data for output
TC01 Smart Single Rejected Consumption
Data Service generates an invalid IF-021 which is rejected by MDS with an IF-014
TC09 Smart Linked Default Load Shapes
Load Shaping data produced by LSS is defaulted and an IF-013 is issued with Default Load Shape Flag = 'B
TC03 Traditional Linked Default Load Shapes
Load Shaping data produced by LSS is defaulted and an IF-013 is issued with Default Load Shape Flag = 'D'
TC02 Advanced Single Rejected Consumption
Data Service generates an invalid IF-021 which is rejected by MDS with an IF-014
TC04 Advanced Linked Default Load Shapes
Load Shaping data produced by LSS is defaulted and an IF-013 is issued with Default Load Shape Flag = 'E
TC05 Unmetered Import and Export Default Load Shapes
Load Shaping data produced by LSS is defaulted and an IF-013 is issued with Default Load Shape Flag = 'E'</t>
  </si>
  <si>
    <t>Defaul processing (incl IF-014)</t>
  </si>
  <si>
    <t xml:space="preserve">BP004, BP005,  BP018, BP019, BP020, METH001, METH002, METH004, METH005, METH006, METH007
</t>
  </si>
  <si>
    <t>Processing ends when Settlement has completed to the RF Run</t>
  </si>
  <si>
    <t xml:space="preserve">(1) smart, single MPAN HH Consents migrated/flagged as migrated, IF-021 data rejected 
(9) smart, linked MPANs Daily Consents migrated/flagged as migrated,  Load Shapes defaulted and IF-013 issued
(3) traditional, linked MPANs migrated/flagged as migrated, Load Shapes defaulted and IF-013 issued  
(2) advanced, single MPAN HH Consents migrated/flagged as migrated, IF-021 data rejected    
(4) advanced, linked MPANs Daily Consents migrated/flagged as migrated,  Load Shapes defaulted and IF-013 issued
(5) unmetered, import and export MPANs migrated/flagged as migrated,  Load Shapes defaulted and IF-013 issued      
</t>
  </si>
  <si>
    <t>SITNFT-T2-180 - Smart Reject</t>
  </si>
  <si>
    <t>Smart Single Migrated MPANs HH Consents as per DES138 data specification) where the IF-021 Consumption exceeds the maximum allowed and an IF-014 is issued by MDS</t>
  </si>
  <si>
    <t xml:space="preserve">Single  </t>
  </si>
  <si>
    <t xml:space="preserve">UTC Settlement Day [D]
</t>
  </si>
  <si>
    <t>SITNFT-T2-180 TC09</t>
  </si>
  <si>
    <t>SITNFT-T2-180 -Smart LS Default</t>
  </si>
  <si>
    <t>SITNFT-T2-180 - Smart LS Default</t>
  </si>
  <si>
    <t>Smart Linked Migrated MPANs Daily Consents (as per DES138 data specification) where the Load Shaping requires defaulting during settlement and an IF-013 is issued in SF/RF Runs</t>
  </si>
  <si>
    <t>Import-Export</t>
  </si>
  <si>
    <t>SITNFT-T2-180 TC03</t>
  </si>
  <si>
    <t>SITNFT-T2-180 - Trad LS Default</t>
  </si>
  <si>
    <t>Traditional Linked Migrated MPANs (as per DES138 data specification) where the Load Shaping requires defaulting during settlement and an IF-013 is issued in SF/RF Runs</t>
  </si>
  <si>
    <t>SITNFT-T2-180 TC02</t>
  </si>
  <si>
    <t>SITNFT-T2-180 - Advanced Reject</t>
  </si>
  <si>
    <t>Advanced Single Migrated MPAN HH Consents (as per DES138 data specification) where the IF-021 Settlement Period Duration is invalid and an IF-014 is issued by MDS</t>
  </si>
  <si>
    <t>SITNFT-T2-180 TC04</t>
  </si>
  <si>
    <t>SITNFT-T2-180 - Adv LS Default</t>
  </si>
  <si>
    <t>Advanced Linked Migrated MPANs Daily Consents (as per DES138 data specification) where the Load Shaping requires defaulting during settlement and an IF-013 is issued in SF/RF Runs</t>
  </si>
  <si>
    <t>SITNFT-T2-180 TC05</t>
  </si>
  <si>
    <t>SITNFT-T2-180 - Unmetered LS Default</t>
  </si>
  <si>
    <t>Unmetered Import/Export Migrated MPANs (as per DES138 data specification) where the Load Shaping requires defaulting during settlement and an IF-013 is issued in SF/RF Runs</t>
  </si>
  <si>
    <t>No Meter</t>
  </si>
  <si>
    <t>Import and Export Data</t>
  </si>
  <si>
    <t>Appoint MS - Customer Direct Contract</t>
  </si>
  <si>
    <t xml:space="preserve">Existing MPAN -
Change Customer Direct Contract via DS  
Variables 1-3 - Handle scenario where the Customer Direct Contract Add Request is accepted 
</t>
  </si>
  <si>
    <t>Apply &amp; Maintain Customer Direct Contract (CDC) Marker</t>
  </si>
  <si>
    <t>Customer contract</t>
  </si>
  <si>
    <t>BP010E</t>
  </si>
  <si>
    <t>Processing ends once the Customer Direct Contract have been accepted/rejected</t>
  </si>
  <si>
    <t>(1) smart, Same Day, single MPAN  [Add]
(2) advanced, Same Day, single MPAN [Add]
(3) unmetered, Same Day, single MPAN [Add]</t>
  </si>
  <si>
    <t xml:space="preserve">Smart Single MPAN, Same Day Add Customer Direct Contract with Metering Service  (as per DES138 data specification)
</t>
  </si>
  <si>
    <t xml:space="preserve">Advanced Single MPAN, Same Day Add Customer Direct Contract with Metering Service  (as per DES138 data specification)
</t>
  </si>
  <si>
    <t xml:space="preserve">Unmetered Single MPAN, Same Day Add Customer Direct Contract with Metering Service  (as per DES138 data specification)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</si>
</sst>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41" formatCode="_-* #,##0_-;\-* #,##0_-;_-* &quot;-&quot;_-;_-@_-"/>
    <numFmt numFmtId="44" formatCode="_-&quot;£&quot;* #,##0.00_-;\-&quot;£&quot;* #,##0.00_-;_-&quot;£&quot;* &quot;-&quot;??_-;_-@_-"/>
    <numFmt numFmtId="43" formatCode="_-* #,##0.00_-;\-* #,##0.00_-;_-* &quot;-&quot;??_-;_-@_-"/>
  </numFmts>
  <fonts count="92">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10"/>
      <name val="Arial"/>
      <family val="2"/>
    </font>
    <font>
      <u/>
      <sz val="10"/>
      <color theme="10"/>
      <name val="Calibri"/>
      <family val="2"/>
    </font>
    <font>
      <sz val="10"/>
      <color theme="1"/>
      <name val="Calibri"/>
      <family val="2"/>
    </font>
    <font>
      <sz val="9"/>
      <color theme="1"/>
      <name val="Arial"/>
      <family val="2"/>
    </font>
    <font>
      <sz val="10"/>
      <color theme="1"/>
      <name val="Arial"/>
      <family val="2"/>
    </font>
    <font>
      <b/>
      <sz val="10"/>
      <color theme="0"/>
      <name val="Arial"/>
      <family val="2"/>
    </font>
    <font>
      <b/>
      <sz val="10"/>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theme="10"/>
      <name val="Calibri"/>
      <family val="2"/>
    </font>
    <font>
      <b/>
      <sz val="10"/>
      <color rgb="FF041425"/>
      <name val="Arial"/>
      <family val="2"/>
    </font>
    <font>
      <sz val="25"/>
      <color rgb="FF041425"/>
      <name val="Arial"/>
      <family val="2"/>
    </font>
    <font>
      <b/>
      <sz val="20"/>
      <color rgb="FF3366FF"/>
      <name val="Arial"/>
      <family val="2"/>
    </font>
    <font>
      <b/>
      <sz val="10"/>
      <name val="Arial"/>
      <family val="2"/>
    </font>
    <font>
      <sz val="10"/>
      <color rgb="FF041425"/>
      <name val="Arial"/>
      <family val="2"/>
    </font>
    <font>
      <b/>
      <sz val="10"/>
      <color rgb="FF051426"/>
      <name val="Suisse"/>
    </font>
    <font>
      <sz val="10"/>
      <name val="Suisse"/>
    </font>
    <font>
      <b/>
      <sz val="10"/>
      <color theme="0"/>
      <name val="Suisse"/>
    </font>
    <font>
      <b/>
      <sz val="7"/>
      <color rgb="FF051426"/>
      <name val="Suisse"/>
    </font>
    <font>
      <sz val="10"/>
      <color theme="1"/>
      <name val="Suisse"/>
    </font>
    <font>
      <i/>
      <sz val="10"/>
      <color theme="1"/>
      <name val="Suisse"/>
    </font>
    <font>
      <sz val="11"/>
      <color rgb="FF000000"/>
      <name val="Verdana"/>
      <family val="2"/>
      <scheme val="minor"/>
    </font>
    <font>
      <sz val="18"/>
      <color rgb="FF203764"/>
      <name val="Verdana"/>
      <family val="2"/>
      <scheme val="minor"/>
    </font>
    <font>
      <sz val="10"/>
      <color rgb="FF000000"/>
      <name val="Verdana"/>
      <family val="2"/>
      <scheme val="minor"/>
    </font>
    <font>
      <u/>
      <sz val="10"/>
      <color rgb="FF4472C4"/>
      <name val="Verdana"/>
      <family val="2"/>
      <scheme val="minor"/>
    </font>
    <font>
      <u/>
      <sz val="10"/>
      <color rgb="FF000000"/>
      <name val="Verdana"/>
      <family val="2"/>
      <scheme val="minor"/>
    </font>
    <font>
      <b/>
      <sz val="10"/>
      <color rgb="FF000000"/>
      <name val="Verdana"/>
      <family val="2"/>
      <scheme val="minor"/>
    </font>
    <font>
      <sz val="10"/>
      <color theme="4"/>
      <name val="Verdana"/>
      <family val="2"/>
      <scheme val="minor"/>
    </font>
    <font>
      <sz val="11"/>
      <color rgb="FF7030A0"/>
      <name val="Verdana"/>
      <family val="2"/>
      <scheme val="minor"/>
    </font>
    <font>
      <sz val="9"/>
      <color rgb="FF000000"/>
      <name val="Arial"/>
      <family val="2"/>
    </font>
    <font>
      <b/>
      <sz val="10"/>
      <color theme="1"/>
      <name val="Calibri"/>
      <family val="2"/>
    </font>
    <font>
      <sz val="10"/>
      <color rgb="FFFF0000"/>
      <name val="Calibri"/>
      <family val="2"/>
    </font>
    <font>
      <sz val="10"/>
      <color rgb="FFFFC000"/>
      <name val="Calibri"/>
      <family val="2"/>
    </font>
    <font>
      <strike/>
      <sz val="9"/>
      <color rgb="FF000000"/>
      <name val="Arial"/>
      <family val="2"/>
    </font>
    <font>
      <strike/>
      <sz val="9"/>
      <color theme="1"/>
      <name val="Verdana"/>
      <family val="2"/>
    </font>
    <font>
      <strike/>
      <sz val="9"/>
      <name val="Verdana"/>
      <family val="2"/>
    </font>
    <font>
      <strike/>
      <sz val="10"/>
      <color theme="10"/>
      <name val="Verdana"/>
      <family val="2"/>
    </font>
    <font>
      <sz val="10"/>
      <color rgb="FF000000"/>
      <name val="Calibri"/>
      <family val="2"/>
    </font>
    <font>
      <sz val="11"/>
      <color rgb="FF444444"/>
      <name val="Calibri"/>
      <family val="2"/>
      <charset val="1"/>
    </font>
    <font>
      <sz val="9"/>
      <color rgb="FFFF0000"/>
      <name val="Arial"/>
      <family val="2"/>
    </font>
    <font>
      <sz val="9"/>
      <color rgb="FF0F2147"/>
      <name val="Arial"/>
      <family val="2"/>
    </font>
    <font>
      <u/>
      <sz val="10"/>
      <color rgb="FF000000"/>
      <name val="Calibri"/>
      <family val="2"/>
    </font>
    <font>
      <b/>
      <sz val="9"/>
      <color theme="0"/>
      <name val="Arial"/>
      <family val="2"/>
    </font>
    <font>
      <sz val="9"/>
      <color rgb="FF000000"/>
      <name val="Calibri"/>
      <family val="2"/>
    </font>
    <font>
      <sz val="10"/>
      <color rgb="FF92D050"/>
      <name val="Calibri"/>
      <family val="2"/>
    </font>
    <font>
      <b/>
      <sz val="9"/>
      <color rgb="FF000000"/>
      <name val="Arial"/>
      <family val="2"/>
    </font>
    <font>
      <u/>
      <sz val="10"/>
      <name val="Calibri"/>
      <family val="2"/>
    </font>
    <font>
      <b/>
      <sz val="10"/>
      <name val="Calibri"/>
      <family val="2"/>
    </font>
    <font>
      <b/>
      <sz val="10"/>
      <color rgb="FF000000"/>
      <name val="Arial"/>
      <family val="2"/>
    </font>
    <font>
      <sz val="11"/>
      <color rgb="FF000000"/>
      <name val="Arial"/>
      <family val="2"/>
    </font>
  </fonts>
  <fills count="40">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0" tint="-0.14999847407452621"/>
        <bgColor indexed="64"/>
      </patternFill>
    </fill>
    <fill>
      <patternFill patternType="solid">
        <fgColor rgb="FF051426"/>
        <bgColor indexed="64"/>
      </patternFill>
    </fill>
    <fill>
      <patternFill patternType="solid">
        <fgColor rgb="FFFFFFFF"/>
        <bgColor rgb="FF000000"/>
      </patternFill>
    </fill>
    <fill>
      <patternFill patternType="darkGrid">
        <fgColor theme="1"/>
        <bgColor auto="1"/>
      </patternFill>
    </fill>
    <fill>
      <patternFill patternType="solid">
        <fgColor rgb="FFC00000"/>
        <bgColor indexed="64"/>
      </patternFill>
    </fill>
    <fill>
      <patternFill patternType="solid">
        <fgColor rgb="FFFFC000"/>
        <bgColor indexed="64"/>
      </patternFill>
    </fill>
    <fill>
      <patternFill patternType="solid">
        <fgColor rgb="FFFF0000"/>
        <bgColor indexed="64"/>
      </patternFill>
    </fill>
    <fill>
      <patternFill patternType="lightUp"/>
    </fill>
    <fill>
      <patternFill patternType="solid">
        <fgColor indexed="65"/>
        <bgColor indexed="64"/>
      </patternFill>
    </fill>
    <fill>
      <patternFill patternType="solid">
        <fgColor rgb="FF92D050"/>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style="thick">
        <color auto="1"/>
      </left>
      <right style="thick">
        <color auto="1"/>
      </right>
      <top/>
      <bottom style="thin">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rgb="FF000000"/>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18">
    <xf numFmtId="0" fontId="0" fillId="0" borderId="0" applyBorder="0"/>
    <xf numFmtId="0" fontId="28" fillId="0" borderId="0"/>
    <xf numFmtId="0" fontId="28" fillId="0" borderId="0"/>
    <xf numFmtId="43" fontId="24" fillId="0" borderId="0" applyFill="0" applyBorder="0" applyAlignment="0" applyProtection="0"/>
    <xf numFmtId="41" fontId="19" fillId="0" borderId="0" applyFont="0" applyFill="0" applyBorder="0" applyAlignment="0" applyProtection="0"/>
    <xf numFmtId="44" fontId="24" fillId="0" borderId="0" applyFill="0" applyBorder="0" applyAlignment="0" applyProtection="0"/>
    <xf numFmtId="42" fontId="19" fillId="0" borderId="0" applyFont="0" applyFill="0" applyBorder="0" applyAlignment="0" applyProtection="0"/>
    <xf numFmtId="9" fontId="24" fillId="0" borderId="0" applyFill="0" applyBorder="0" applyAlignment="0" applyProtection="0"/>
    <xf numFmtId="0" fontId="20" fillId="0" borderId="0" applyNumberFormat="0" applyFill="0" applyBorder="0" applyAlignment="0" applyProtection="0"/>
    <xf numFmtId="0" fontId="22"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27" fillId="0" borderId="0" applyNumberFormat="0" applyFill="0" applyAlignment="0" applyProtection="0"/>
    <xf numFmtId="0" fontId="34" fillId="10" borderId="0" applyNumberFormat="0" applyBorder="0" applyAlignment="0" applyProtection="0"/>
    <xf numFmtId="0" fontId="32" fillId="8" borderId="0" applyNumberFormat="0" applyBorder="0" applyAlignment="0" applyProtection="0"/>
    <xf numFmtId="0" fontId="33" fillId="11" borderId="0" applyNumberFormat="0" applyBorder="0" applyAlignment="0" applyProtection="0"/>
    <xf numFmtId="0" fontId="31" fillId="11" borderId="2" applyNumberFormat="0" applyAlignment="0" applyProtection="0"/>
    <xf numFmtId="0" fontId="23" fillId="12" borderId="3" applyNumberFormat="0" applyAlignment="0" applyProtection="0"/>
    <xf numFmtId="0" fontId="35" fillId="12" borderId="2" applyNumberFormat="0" applyAlignment="0" applyProtection="0"/>
    <xf numFmtId="0" fontId="36" fillId="0" borderId="4" applyNumberFormat="0" applyFill="0" applyAlignment="0" applyProtection="0"/>
    <xf numFmtId="0" fontId="29" fillId="13" borderId="5" applyNumberFormat="0" applyAlignment="0" applyProtection="0"/>
    <xf numFmtId="0" fontId="37" fillId="0" borderId="0" applyNumberFormat="0" applyFill="0" applyBorder="0" applyAlignment="0" applyProtection="0"/>
    <xf numFmtId="0" fontId="24" fillId="14" borderId="6" applyNumberFormat="0" applyAlignment="0" applyProtection="0"/>
    <xf numFmtId="0" fontId="30" fillId="0" borderId="0" applyNumberFormat="0" applyFill="0" applyBorder="0" applyAlignment="0" applyProtection="0"/>
    <xf numFmtId="0" fontId="23" fillId="0" borderId="7" applyNumberFormat="0" applyFill="0" applyAlignment="0" applyProtection="0"/>
    <xf numFmtId="0" fontId="38" fillId="20" borderId="0" applyNumberFormat="0" applyBorder="0" applyAlignment="0" applyProtection="0"/>
    <xf numFmtId="0" fontId="24" fillId="18"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38" fillId="23" borderId="0" applyNumberFormat="0" applyBorder="0" applyAlignment="0" applyProtection="0"/>
    <xf numFmtId="0" fontId="24" fillId="16"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38" fillId="25" borderId="0" applyNumberFormat="0" applyBorder="0" applyAlignment="0" applyProtection="0"/>
    <xf numFmtId="0" fontId="24" fillId="17" borderId="0" applyNumberFormat="0" applyBorder="0" applyAlignment="0" applyProtection="0"/>
    <xf numFmtId="0" fontId="24" fillId="10" borderId="0" applyNumberFormat="0" applyBorder="0" applyAlignment="0" applyProtection="0"/>
    <xf numFmtId="0" fontId="24" fillId="24" borderId="0" applyNumberFormat="0" applyBorder="0" applyAlignment="0" applyProtection="0"/>
    <xf numFmtId="0" fontId="38" fillId="26" borderId="0" applyNumberFormat="0" applyBorder="0" applyAlignment="0" applyProtection="0"/>
    <xf numFmtId="0" fontId="24" fillId="14" borderId="0" applyNumberFormat="0" applyBorder="0" applyAlignment="0" applyProtection="0"/>
    <xf numFmtId="0" fontId="24" fillId="11" borderId="0" applyNumberFormat="0" applyBorder="0" applyAlignment="0" applyProtection="0"/>
    <xf numFmtId="0" fontId="24" fillId="9" borderId="0" applyNumberFormat="0" applyBorder="0" applyAlignment="0" applyProtection="0"/>
    <xf numFmtId="0" fontId="38" fillId="28" borderId="0" applyNumberFormat="0" applyBorder="0" applyAlignment="0" applyProtection="0"/>
    <xf numFmtId="0" fontId="24" fillId="2" borderId="0" applyNumberFormat="0" applyBorder="0" applyAlignment="0" applyProtection="0"/>
    <xf numFmtId="0" fontId="24" fillId="3" borderId="0" applyNumberFormat="0" applyBorder="0" applyAlignment="0" applyProtection="0"/>
    <xf numFmtId="0" fontId="24" fillId="27" borderId="0" applyNumberFormat="0" applyBorder="0" applyAlignment="0" applyProtection="0"/>
    <xf numFmtId="0" fontId="21"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39" fillId="0" borderId="0"/>
    <xf numFmtId="0" fontId="17" fillId="0" borderId="0"/>
    <xf numFmtId="0" fontId="17" fillId="0" borderId="0"/>
    <xf numFmtId="0" fontId="16" fillId="0" borderId="0"/>
    <xf numFmtId="0" fontId="16" fillId="0" borderId="0"/>
    <xf numFmtId="0" fontId="16" fillId="0" borderId="0"/>
    <xf numFmtId="0" fontId="40" fillId="0" borderId="0" applyNumberFormat="0" applyFill="0" applyBorder="0" applyAlignment="0" applyProtection="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41" fillId="0" borderId="0" applyBorder="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cellStyleXfs>
  <cellXfs count="495">
    <xf numFmtId="0" fontId="0" fillId="0" borderId="0" xfId="0"/>
    <xf numFmtId="0" fontId="42" fillId="30" borderId="1" xfId="64" applyFont="1" applyFill="1" applyBorder="1" applyAlignment="1">
      <alignment horizontal="center" vertical="center" wrapText="1"/>
    </xf>
    <xf numFmtId="0" fontId="42" fillId="29" borderId="0" xfId="99" applyFont="1" applyFill="1" applyAlignment="1">
      <alignment vertical="center"/>
    </xf>
    <xf numFmtId="0" fontId="0" fillId="0" borderId="0" xfId="0" applyBorder="1" applyAlignment="1">
      <alignment horizontal="left"/>
    </xf>
    <xf numFmtId="0" fontId="42" fillId="29" borderId="0" xfId="99" applyFont="1" applyFill="1" applyAlignment="1">
      <alignment horizontal="center" vertical="center"/>
    </xf>
    <xf numFmtId="0" fontId="44" fillId="20" borderId="1" xfId="25" applyFont="1" applyBorder="1" applyAlignment="1">
      <alignment horizontal="center" vertical="center" wrapText="1"/>
    </xf>
    <xf numFmtId="0" fontId="48" fillId="29" borderId="0" xfId="99" applyFont="1" applyFill="1" applyAlignment="1">
      <alignment vertical="center"/>
    </xf>
    <xf numFmtId="0" fontId="48" fillId="29" borderId="0" xfId="99" applyFont="1" applyFill="1" applyAlignment="1">
      <alignment horizontal="left" vertical="center" wrapText="1"/>
    </xf>
    <xf numFmtId="0" fontId="48" fillId="29" borderId="0" xfId="99" applyFont="1" applyFill="1" applyAlignment="1">
      <alignment horizontal="center" vertical="center"/>
    </xf>
    <xf numFmtId="0" fontId="46" fillId="30" borderId="10" xfId="0" applyFont="1" applyFill="1" applyBorder="1" applyAlignment="1">
      <alignment horizontal="center" vertical="center"/>
    </xf>
    <xf numFmtId="0" fontId="49" fillId="29" borderId="0" xfId="64" applyFont="1" applyFill="1" applyAlignment="1">
      <alignment horizontal="center" vertical="center" wrapText="1"/>
    </xf>
    <xf numFmtId="0" fontId="48" fillId="29" borderId="0" xfId="64" applyFont="1" applyFill="1" applyAlignment="1">
      <alignment horizontal="center" vertical="center" wrapText="1"/>
    </xf>
    <xf numFmtId="0" fontId="46" fillId="30" borderId="1" xfId="0" applyFont="1" applyFill="1" applyBorder="1" applyAlignment="1">
      <alignment horizontal="center" vertical="center" wrapText="1"/>
    </xf>
    <xf numFmtId="0" fontId="42" fillId="29" borderId="0" xfId="99" applyFont="1" applyFill="1" applyAlignment="1">
      <alignment horizontal="center" vertical="center" wrapText="1"/>
    </xf>
    <xf numFmtId="0" fontId="42" fillId="29" borderId="0" xfId="64" applyFont="1" applyFill="1" applyAlignment="1">
      <alignment horizontal="center" vertical="center" wrapText="1"/>
    </xf>
    <xf numFmtId="0" fontId="44" fillId="20" borderId="10" xfId="25" applyFont="1" applyBorder="1" applyAlignment="1">
      <alignment horizontal="center" vertical="center" wrapText="1"/>
    </xf>
    <xf numFmtId="0" fontId="44" fillId="20" borderId="10" xfId="25" applyFont="1" applyBorder="1" applyAlignment="1">
      <alignment vertical="center"/>
    </xf>
    <xf numFmtId="0" fontId="47" fillId="29" borderId="0" xfId="99" applyFont="1" applyFill="1" applyAlignment="1">
      <alignment vertical="center" wrapText="1"/>
    </xf>
    <xf numFmtId="0" fontId="47" fillId="29" borderId="0" xfId="99" applyFont="1" applyFill="1" applyAlignment="1">
      <alignment horizontal="center" vertical="center" wrapText="1"/>
    </xf>
    <xf numFmtId="0" fontId="46" fillId="29" borderId="0" xfId="99" applyFont="1" applyFill="1" applyAlignment="1">
      <alignment vertical="center"/>
    </xf>
    <xf numFmtId="0" fontId="46" fillId="29" borderId="0" xfId="99" applyFont="1" applyFill="1" applyAlignment="1">
      <alignment vertical="center" wrapText="1"/>
    </xf>
    <xf numFmtId="0" fontId="46" fillId="29" borderId="0" xfId="99" applyFont="1" applyFill="1" applyAlignment="1">
      <alignment horizontal="center" vertical="center" wrapText="1"/>
    </xf>
    <xf numFmtId="0" fontId="46" fillId="29" borderId="0" xfId="99" applyFont="1" applyFill="1" applyAlignment="1">
      <alignment horizontal="left" vertical="center"/>
    </xf>
    <xf numFmtId="0" fontId="44" fillId="20" borderId="13" xfId="25" applyFont="1" applyBorder="1" applyAlignment="1">
      <alignment vertical="center"/>
    </xf>
    <xf numFmtId="0" fontId="46" fillId="29" borderId="0" xfId="99" applyFont="1" applyFill="1" applyAlignment="1">
      <alignment vertical="top" wrapText="1"/>
    </xf>
    <xf numFmtId="0" fontId="46" fillId="29" borderId="0" xfId="99" applyFont="1" applyFill="1" applyAlignment="1">
      <alignment horizontal="center" vertical="top" wrapText="1"/>
    </xf>
    <xf numFmtId="0" fontId="46" fillId="29" borderId="0" xfId="99" applyFont="1" applyFill="1" applyAlignment="1">
      <alignment horizontal="left" vertical="center" wrapText="1"/>
    </xf>
    <xf numFmtId="0" fontId="44" fillId="20" borderId="1" xfId="25" applyFont="1" applyBorder="1" applyAlignment="1">
      <alignment vertical="center"/>
    </xf>
    <xf numFmtId="0" fontId="42" fillId="29" borderId="0" xfId="99" applyFont="1" applyFill="1" applyAlignment="1">
      <alignment horizontal="left" vertical="center" wrapText="1"/>
    </xf>
    <xf numFmtId="0" fontId="43" fillId="29" borderId="0" xfId="99" applyFont="1" applyFill="1" applyAlignment="1">
      <alignment horizontal="center" vertical="center"/>
    </xf>
    <xf numFmtId="0" fontId="43" fillId="29" borderId="0" xfId="64" applyFont="1" applyFill="1" applyAlignment="1">
      <alignment horizontal="center" vertical="center" wrapText="1"/>
    </xf>
    <xf numFmtId="0" fontId="46" fillId="29" borderId="0" xfId="104" applyFont="1" applyFill="1" applyAlignment="1">
      <alignment vertical="center" wrapText="1"/>
    </xf>
    <xf numFmtId="0" fontId="46" fillId="29" borderId="0" xfId="104" applyFont="1" applyFill="1" applyAlignment="1">
      <alignment horizontal="center" vertical="center" wrapText="1"/>
    </xf>
    <xf numFmtId="0" fontId="46" fillId="29" borderId="0" xfId="104" applyFont="1" applyFill="1" applyAlignment="1">
      <alignment horizontal="left" vertical="center"/>
    </xf>
    <xf numFmtId="0" fontId="42" fillId="29" borderId="0" xfId="104" applyFont="1" applyFill="1" applyAlignment="1">
      <alignment vertical="center"/>
    </xf>
    <xf numFmtId="0" fontId="44" fillId="20" borderId="20" xfId="25" applyFont="1" applyBorder="1" applyAlignment="1">
      <alignment vertical="center"/>
    </xf>
    <xf numFmtId="0" fontId="44" fillId="20" borderId="14" xfId="25" applyFont="1" applyBorder="1" applyAlignment="1">
      <alignment vertical="center"/>
    </xf>
    <xf numFmtId="0" fontId="44" fillId="20" borderId="23" xfId="25" applyFont="1" applyBorder="1" applyAlignment="1">
      <alignment vertical="center"/>
    </xf>
    <xf numFmtId="0" fontId="44" fillId="20" borderId="25" xfId="25" applyFont="1" applyBorder="1" applyAlignment="1">
      <alignment vertical="center"/>
    </xf>
    <xf numFmtId="0" fontId="51" fillId="30" borderId="1" xfId="55" quotePrefix="1" applyFont="1" applyFill="1" applyBorder="1" applyAlignment="1">
      <alignment horizontal="center" vertical="center" wrapText="1"/>
    </xf>
    <xf numFmtId="0" fontId="52" fillId="29" borderId="0" xfId="49" applyFont="1" applyFill="1" applyAlignment="1">
      <alignment vertical="center"/>
    </xf>
    <xf numFmtId="0" fontId="39" fillId="29" borderId="0" xfId="49" applyFill="1"/>
    <xf numFmtId="0" fontId="53" fillId="29" borderId="0" xfId="49" applyFont="1" applyFill="1" applyAlignment="1">
      <alignment vertical="center"/>
    </xf>
    <xf numFmtId="0" fontId="39" fillId="29" borderId="0" xfId="49" applyFill="1" applyAlignment="1">
      <alignment vertical="center"/>
    </xf>
    <xf numFmtId="0" fontId="46" fillId="29" borderId="0" xfId="49" applyFont="1" applyFill="1"/>
    <xf numFmtId="0" fontId="47" fillId="29" borderId="26" xfId="49" applyFont="1" applyFill="1" applyBorder="1" applyAlignment="1">
      <alignment horizontal="left" vertical="top" wrapText="1"/>
    </xf>
    <xf numFmtId="0" fontId="47" fillId="29" borderId="27" xfId="49" applyFont="1" applyFill="1" applyBorder="1" applyAlignment="1">
      <alignment horizontal="left" vertical="top" wrapText="1"/>
    </xf>
    <xf numFmtId="0" fontId="55" fillId="29" borderId="16" xfId="49" applyFont="1" applyFill="1" applyBorder="1" applyAlignment="1">
      <alignment horizontal="left" vertical="top" wrapText="1"/>
    </xf>
    <xf numFmtId="0" fontId="56" fillId="29" borderId="28" xfId="49" applyFont="1" applyFill="1" applyBorder="1" applyAlignment="1">
      <alignment horizontal="left" vertical="top" wrapText="1"/>
    </xf>
    <xf numFmtId="0" fontId="56" fillId="29" borderId="0" xfId="49" applyFont="1" applyFill="1" applyAlignment="1">
      <alignment horizontal="left" vertical="top" wrapText="1"/>
    </xf>
    <xf numFmtId="0" fontId="56" fillId="29" borderId="29" xfId="49" applyFont="1" applyFill="1" applyBorder="1" applyAlignment="1">
      <alignment horizontal="left" vertical="top" wrapText="1"/>
    </xf>
    <xf numFmtId="0" fontId="55" fillId="29" borderId="28" xfId="49" applyFont="1" applyFill="1" applyBorder="1" applyAlignment="1">
      <alignment horizontal="left" vertical="top" wrapText="1"/>
    </xf>
    <xf numFmtId="0" fontId="55" fillId="29" borderId="0" xfId="49" applyFont="1" applyFill="1" applyAlignment="1">
      <alignment horizontal="left" vertical="top" wrapText="1"/>
    </xf>
    <xf numFmtId="0" fontId="52" fillId="29" borderId="29" xfId="49" applyFont="1" applyFill="1" applyBorder="1" applyAlignment="1">
      <alignment horizontal="left" vertical="top" wrapText="1"/>
    </xf>
    <xf numFmtId="0" fontId="56" fillId="29" borderId="30" xfId="49" applyFont="1" applyFill="1" applyBorder="1" applyAlignment="1">
      <alignment horizontal="left" vertical="top" wrapText="1"/>
    </xf>
    <xf numFmtId="15" fontId="56" fillId="29" borderId="31" xfId="49" applyNumberFormat="1" applyFont="1" applyFill="1" applyBorder="1" applyAlignment="1">
      <alignment horizontal="left" vertical="top" wrapText="1"/>
    </xf>
    <xf numFmtId="0" fontId="56" fillId="29" borderId="32" xfId="49" applyFont="1" applyFill="1" applyBorder="1" applyAlignment="1">
      <alignment horizontal="left" vertical="top" wrapText="1"/>
    </xf>
    <xf numFmtId="0" fontId="57" fillId="29" borderId="0" xfId="49" applyFont="1" applyFill="1" applyAlignment="1">
      <alignment horizontal="left" vertical="center"/>
    </xf>
    <xf numFmtId="0" fontId="58" fillId="29" borderId="0" xfId="49" applyFont="1" applyFill="1"/>
    <xf numFmtId="0" fontId="59" fillId="31" borderId="1" xfId="49" applyFont="1" applyFill="1" applyBorder="1" applyAlignment="1">
      <alignment vertical="center" wrapText="1"/>
    </xf>
    <xf numFmtId="15" fontId="58" fillId="29" borderId="1" xfId="49" applyNumberFormat="1" applyFont="1" applyFill="1" applyBorder="1" applyAlignment="1">
      <alignment vertical="center" wrapText="1"/>
    </xf>
    <xf numFmtId="0" fontId="58" fillId="29" borderId="1" xfId="49" applyFont="1" applyFill="1" applyBorder="1" applyAlignment="1">
      <alignment vertical="center" wrapText="1"/>
    </xf>
    <xf numFmtId="0" fontId="58" fillId="29" borderId="0" xfId="49" applyFont="1" applyFill="1" applyAlignment="1">
      <alignment vertical="center" wrapText="1"/>
    </xf>
    <xf numFmtId="0" fontId="58" fillId="29" borderId="0" xfId="49" applyFont="1" applyFill="1" applyAlignment="1">
      <alignment horizontal="left" vertical="center" wrapText="1"/>
    </xf>
    <xf numFmtId="0" fontId="61" fillId="29" borderId="1" xfId="49" applyFont="1" applyFill="1" applyBorder="1" applyAlignment="1">
      <alignment vertical="center" wrapText="1"/>
    </xf>
    <xf numFmtId="0" fontId="62" fillId="29" borderId="1" xfId="49" applyFont="1" applyFill="1" applyBorder="1" applyAlignment="1">
      <alignment vertical="center" wrapText="1"/>
    </xf>
    <xf numFmtId="0" fontId="43" fillId="0" borderId="0" xfId="107" applyFont="1" applyAlignment="1">
      <alignment wrapText="1"/>
    </xf>
    <xf numFmtId="0" fontId="43" fillId="0" borderId="1" xfId="107" applyFont="1" applyBorder="1" applyAlignment="1">
      <alignment wrapText="1"/>
    </xf>
    <xf numFmtId="0" fontId="58" fillId="0" borderId="1" xfId="49" applyFont="1" applyBorder="1" applyAlignment="1">
      <alignment vertical="center" wrapText="1"/>
    </xf>
    <xf numFmtId="0" fontId="63" fillId="32" borderId="0" xfId="107" applyFont="1" applyFill="1"/>
    <xf numFmtId="0" fontId="64" fillId="32" borderId="0" xfId="107" applyFont="1" applyFill="1"/>
    <xf numFmtId="0" fontId="5" fillId="0" borderId="0" xfId="107"/>
    <xf numFmtId="0" fontId="69" fillId="0" borderId="0" xfId="107" applyFont="1" applyAlignment="1">
      <alignment horizontal="left"/>
    </xf>
    <xf numFmtId="0" fontId="68" fillId="30" borderId="36" xfId="107" applyFont="1" applyFill="1" applyBorder="1" applyAlignment="1">
      <alignment horizontal="left" wrapText="1"/>
    </xf>
    <xf numFmtId="0" fontId="68" fillId="30" borderId="36" xfId="107" applyFont="1" applyFill="1" applyBorder="1" applyAlignment="1">
      <alignment horizontal="center" wrapText="1"/>
    </xf>
    <xf numFmtId="0" fontId="68" fillId="30" borderId="36" xfId="107" applyFont="1" applyFill="1" applyBorder="1" applyAlignment="1">
      <alignment horizontal="center"/>
    </xf>
    <xf numFmtId="0" fontId="65" fillId="29" borderId="0" xfId="107" applyFont="1" applyFill="1" applyAlignment="1">
      <alignment horizontal="left"/>
    </xf>
    <xf numFmtId="0" fontId="63" fillId="29" borderId="36" xfId="107" applyFont="1" applyFill="1" applyBorder="1" applyAlignment="1">
      <alignment vertical="top" wrapText="1"/>
    </xf>
    <xf numFmtId="0" fontId="70" fillId="29" borderId="36" xfId="107" applyFont="1" applyFill="1" applyBorder="1" applyAlignment="1">
      <alignment vertical="top" wrapText="1"/>
    </xf>
    <xf numFmtId="0" fontId="63" fillId="29" borderId="0" xfId="107" applyFont="1" applyFill="1" applyAlignment="1">
      <alignment vertical="top" wrapText="1"/>
    </xf>
    <xf numFmtId="0" fontId="63" fillId="29" borderId="36" xfId="107" applyFont="1" applyFill="1" applyBorder="1" applyAlignment="1">
      <alignment horizontal="center" vertical="top" wrapText="1"/>
    </xf>
    <xf numFmtId="0" fontId="63" fillId="29" borderId="36" xfId="107" applyFont="1" applyFill="1" applyBorder="1" applyAlignment="1">
      <alignment horizontal="center" vertical="top"/>
    </xf>
    <xf numFmtId="0" fontId="63" fillId="29" borderId="0" xfId="107" applyFont="1" applyFill="1" applyAlignment="1">
      <alignment vertical="top"/>
    </xf>
    <xf numFmtId="0" fontId="63" fillId="29" borderId="0" xfId="107" applyFont="1" applyFill="1" applyAlignment="1">
      <alignment horizontal="center" vertical="top" wrapText="1"/>
    </xf>
    <xf numFmtId="0" fontId="63" fillId="29" borderId="0" xfId="107" applyFont="1" applyFill="1" applyAlignment="1">
      <alignment horizontal="center" vertical="top"/>
    </xf>
    <xf numFmtId="0" fontId="0" fillId="0" borderId="0" xfId="0" applyAlignment="1">
      <alignment horizontal="center"/>
    </xf>
    <xf numFmtId="0" fontId="0" fillId="0" borderId="38" xfId="0" applyBorder="1"/>
    <xf numFmtId="0" fontId="0" fillId="0" borderId="39" xfId="0" applyBorder="1"/>
    <xf numFmtId="0" fontId="0" fillId="0" borderId="40" xfId="0" applyBorder="1"/>
    <xf numFmtId="0" fontId="0" fillId="0" borderId="41" xfId="0" applyBorder="1"/>
    <xf numFmtId="0" fontId="72" fillId="0" borderId="37" xfId="0" applyFont="1" applyBorder="1"/>
    <xf numFmtId="0" fontId="0" fillId="0" borderId="37" xfId="0" applyBorder="1"/>
    <xf numFmtId="0" fontId="73" fillId="0" borderId="38" xfId="0" applyFont="1" applyBorder="1"/>
    <xf numFmtId="0" fontId="73" fillId="0" borderId="39" xfId="0" applyFont="1" applyBorder="1"/>
    <xf numFmtId="0" fontId="73" fillId="0" borderId="40" xfId="0" applyFont="1" applyBorder="1"/>
    <xf numFmtId="0" fontId="74" fillId="0" borderId="37" xfId="0" applyFont="1" applyBorder="1"/>
    <xf numFmtId="0" fontId="22" fillId="0" borderId="0" xfId="0" applyFont="1"/>
    <xf numFmtId="0" fontId="74" fillId="0" borderId="41" xfId="0" applyFont="1" applyBorder="1"/>
    <xf numFmtId="0" fontId="74" fillId="0" borderId="39" xfId="0" applyFont="1" applyBorder="1"/>
    <xf numFmtId="0" fontId="74" fillId="0" borderId="40" xfId="0" applyFont="1" applyBorder="1"/>
    <xf numFmtId="0" fontId="0" fillId="0" borderId="1" xfId="0" applyBorder="1"/>
    <xf numFmtId="0" fontId="72" fillId="0" borderId="1" xfId="0" applyFont="1" applyBorder="1"/>
    <xf numFmtId="0" fontId="72" fillId="0" borderId="0" xfId="0" applyFont="1"/>
    <xf numFmtId="0" fontId="0" fillId="0" borderId="37" xfId="0" applyBorder="1" applyAlignment="1">
      <alignment horizontal="center" vertical="center"/>
    </xf>
    <xf numFmtId="0" fontId="77" fillId="30" borderId="10" xfId="0" applyFont="1" applyFill="1" applyBorder="1" applyAlignment="1">
      <alignment horizontal="center" vertical="center"/>
    </xf>
    <xf numFmtId="0" fontId="77" fillId="30" borderId="1" xfId="0" applyFont="1" applyFill="1" applyBorder="1" applyAlignment="1">
      <alignment horizontal="center" vertical="center" wrapText="1"/>
    </xf>
    <xf numFmtId="0" fontId="78" fillId="30" borderId="1" xfId="55" quotePrefix="1" applyFont="1" applyFill="1" applyBorder="1" applyAlignment="1">
      <alignment horizontal="center" vertical="center" wrapText="1"/>
    </xf>
    <xf numFmtId="0" fontId="28" fillId="0" borderId="38" xfId="0" applyFont="1" applyBorder="1"/>
    <xf numFmtId="0" fontId="28" fillId="0" borderId="39" xfId="0" applyFont="1" applyBorder="1"/>
    <xf numFmtId="0" fontId="28" fillId="0" borderId="40" xfId="0" applyFont="1" applyBorder="1"/>
    <xf numFmtId="9" fontId="0" fillId="0" borderId="0" xfId="0" applyNumberFormat="1"/>
    <xf numFmtId="0" fontId="58" fillId="29" borderId="1" xfId="49" applyFont="1" applyFill="1" applyBorder="1" applyAlignment="1">
      <alignment horizontal="right" vertical="center" wrapText="1"/>
    </xf>
    <xf numFmtId="0" fontId="28" fillId="0" borderId="37" xfId="0" applyFont="1" applyBorder="1"/>
    <xf numFmtId="0" fontId="28" fillId="0" borderId="41" xfId="0" applyFont="1" applyBorder="1"/>
    <xf numFmtId="0" fontId="0" fillId="29" borderId="38" xfId="0" applyFill="1" applyBorder="1"/>
    <xf numFmtId="0" fontId="79" fillId="30" borderId="1" xfId="55" quotePrefix="1" applyFont="1" applyFill="1" applyBorder="1" applyAlignment="1">
      <alignment horizontal="center" vertical="center" wrapText="1"/>
    </xf>
    <xf numFmtId="0" fontId="71" fillId="30" borderId="1" xfId="0" applyFont="1" applyFill="1" applyBorder="1" applyAlignment="1">
      <alignment horizontal="center" vertical="center" wrapText="1"/>
    </xf>
    <xf numFmtId="0" fontId="73" fillId="0" borderId="37" xfId="0" applyFont="1" applyBorder="1"/>
    <xf numFmtId="0" fontId="0" fillId="34" borderId="0" xfId="0" applyFill="1"/>
    <xf numFmtId="0" fontId="47" fillId="29" borderId="0" xfId="109" applyFont="1" applyFill="1" applyAlignment="1">
      <alignment vertical="center" wrapText="1"/>
    </xf>
    <xf numFmtId="0" fontId="47" fillId="29" borderId="0" xfId="109" applyFont="1" applyFill="1" applyAlignment="1">
      <alignment horizontal="center" vertical="center" wrapText="1"/>
    </xf>
    <xf numFmtId="0" fontId="46" fillId="29" borderId="0" xfId="109" applyFont="1" applyFill="1" applyAlignment="1">
      <alignment vertical="center"/>
    </xf>
    <xf numFmtId="0" fontId="42" fillId="29" borderId="0" xfId="109" applyFont="1" applyFill="1" applyAlignment="1">
      <alignment vertical="center"/>
    </xf>
    <xf numFmtId="0" fontId="46" fillId="29" borderId="0" xfId="109" applyFont="1" applyFill="1" applyAlignment="1">
      <alignment vertical="center" wrapText="1"/>
    </xf>
    <xf numFmtId="0" fontId="46" fillId="29" borderId="0" xfId="109" applyFont="1" applyFill="1" applyAlignment="1">
      <alignment horizontal="center" vertical="center" wrapText="1"/>
    </xf>
    <xf numFmtId="0" fontId="46" fillId="29" borderId="0" xfId="109" applyFont="1" applyFill="1" applyAlignment="1">
      <alignment horizontal="left" vertical="center"/>
    </xf>
    <xf numFmtId="0" fontId="46" fillId="29" borderId="0" xfId="109" applyFont="1" applyFill="1" applyAlignment="1">
      <alignment vertical="top" wrapText="1"/>
    </xf>
    <xf numFmtId="0" fontId="46" fillId="29" borderId="0" xfId="109" applyFont="1" applyFill="1" applyAlignment="1">
      <alignment horizontal="center" vertical="top" wrapText="1"/>
    </xf>
    <xf numFmtId="0" fontId="46" fillId="29" borderId="0" xfId="109" applyFont="1" applyFill="1" applyAlignment="1">
      <alignment horizontal="left" vertical="center" wrapText="1"/>
    </xf>
    <xf numFmtId="0" fontId="42" fillId="29" borderId="0" xfId="109" applyFont="1" applyFill="1" applyAlignment="1">
      <alignment horizontal="left" vertical="center" wrapText="1"/>
    </xf>
    <xf numFmtId="0" fontId="43" fillId="29" borderId="0" xfId="109" applyFont="1" applyFill="1" applyAlignment="1">
      <alignment horizontal="center" vertical="center"/>
    </xf>
    <xf numFmtId="0" fontId="43" fillId="29" borderId="0" xfId="110" applyFont="1" applyFill="1" applyAlignment="1">
      <alignment horizontal="center" vertical="center" wrapText="1"/>
    </xf>
    <xf numFmtId="0" fontId="42" fillId="30" borderId="1" xfId="110" applyFont="1" applyFill="1" applyBorder="1" applyAlignment="1">
      <alignment horizontal="center" vertical="center" wrapText="1"/>
    </xf>
    <xf numFmtId="0" fontId="42" fillId="29" borderId="0" xfId="109" applyFont="1" applyFill="1" applyAlignment="1">
      <alignment horizontal="center" vertical="center"/>
    </xf>
    <xf numFmtId="0" fontId="42" fillId="29" borderId="0" xfId="110" applyFont="1" applyFill="1" applyAlignment="1">
      <alignment horizontal="center" vertical="center" wrapText="1"/>
    </xf>
    <xf numFmtId="0" fontId="42" fillId="30" borderId="10" xfId="0" applyFont="1" applyFill="1" applyBorder="1" applyAlignment="1">
      <alignment horizontal="center" vertical="center"/>
    </xf>
    <xf numFmtId="0" fontId="42" fillId="30" borderId="1" xfId="0" applyFont="1" applyFill="1" applyBorder="1" applyAlignment="1">
      <alignment horizontal="center" vertical="center" wrapText="1"/>
    </xf>
    <xf numFmtId="0" fontId="46" fillId="29" borderId="0" xfId="111" applyFont="1" applyFill="1" applyAlignment="1">
      <alignment vertical="center" wrapText="1"/>
    </xf>
    <xf numFmtId="0" fontId="46" fillId="29" borderId="0" xfId="111" applyFont="1" applyFill="1" applyAlignment="1">
      <alignment horizontal="center" vertical="center" wrapText="1"/>
    </xf>
    <xf numFmtId="0" fontId="46" fillId="29" borderId="0" xfId="111" applyFont="1" applyFill="1" applyAlignment="1">
      <alignment horizontal="left" vertical="center"/>
    </xf>
    <xf numFmtId="0" fontId="42" fillId="29" borderId="0" xfId="111" applyFont="1" applyFill="1" applyAlignment="1">
      <alignment vertical="center"/>
    </xf>
    <xf numFmtId="0" fontId="42" fillId="29" borderId="0" xfId="109" applyFont="1" applyFill="1" applyAlignment="1">
      <alignment horizontal="center" vertical="center" wrapText="1"/>
    </xf>
    <xf numFmtId="0" fontId="51" fillId="30" borderId="1" xfId="55" applyFont="1" applyFill="1" applyBorder="1" applyAlignment="1">
      <alignment horizontal="center" vertical="center" wrapText="1"/>
    </xf>
    <xf numFmtId="0" fontId="47" fillId="29" borderId="0" xfId="111" applyFont="1" applyFill="1" applyAlignment="1">
      <alignment vertical="center" wrapText="1"/>
    </xf>
    <xf numFmtId="0" fontId="47" fillId="29" borderId="0" xfId="111" applyFont="1" applyFill="1" applyAlignment="1">
      <alignment horizontal="center" vertical="center" wrapText="1"/>
    </xf>
    <xf numFmtId="0" fontId="46" fillId="29" borderId="0" xfId="111" applyFont="1" applyFill="1" applyAlignment="1">
      <alignment vertical="center"/>
    </xf>
    <xf numFmtId="0" fontId="46" fillId="29" borderId="0" xfId="111" applyFont="1" applyFill="1" applyAlignment="1">
      <alignment vertical="top" wrapText="1"/>
    </xf>
    <xf numFmtId="0" fontId="46" fillId="29" borderId="0" xfId="111" applyFont="1" applyFill="1" applyAlignment="1">
      <alignment horizontal="center" vertical="top" wrapText="1"/>
    </xf>
    <xf numFmtId="0" fontId="46" fillId="29" borderId="0" xfId="111" applyFont="1" applyFill="1" applyAlignment="1">
      <alignment horizontal="left" vertical="center" wrapText="1"/>
    </xf>
    <xf numFmtId="0" fontId="42" fillId="29" borderId="0" xfId="111" applyFont="1" applyFill="1" applyAlignment="1">
      <alignment horizontal="left" vertical="center" wrapText="1"/>
    </xf>
    <xf numFmtId="0" fontId="43" fillId="29" borderId="0" xfId="111" applyFont="1" applyFill="1" applyAlignment="1">
      <alignment horizontal="center" vertical="center"/>
    </xf>
    <xf numFmtId="0" fontId="42" fillId="29" borderId="0" xfId="111" applyFont="1" applyFill="1" applyAlignment="1">
      <alignment horizontal="center" vertical="center"/>
    </xf>
    <xf numFmtId="0" fontId="46" fillId="29" borderId="0" xfId="112" applyFont="1" applyFill="1" applyAlignment="1">
      <alignment vertical="top" wrapText="1"/>
    </xf>
    <xf numFmtId="0" fontId="46" fillId="29" borderId="0" xfId="112" applyFont="1" applyFill="1" applyAlignment="1">
      <alignment horizontal="center" vertical="top" wrapText="1"/>
    </xf>
    <xf numFmtId="0" fontId="46" fillId="29" borderId="0" xfId="112" applyFont="1" applyFill="1" applyAlignment="1">
      <alignment horizontal="left" vertical="center"/>
    </xf>
    <xf numFmtId="0" fontId="42" fillId="29" borderId="0" xfId="112" applyFont="1" applyFill="1" applyAlignment="1">
      <alignment vertical="center"/>
    </xf>
    <xf numFmtId="0" fontId="46" fillId="29" borderId="0" xfId="112" applyFont="1" applyFill="1" applyAlignment="1">
      <alignment vertical="center" wrapText="1"/>
    </xf>
    <xf numFmtId="0" fontId="46" fillId="29" borderId="0" xfId="112" applyFont="1" applyFill="1" applyAlignment="1">
      <alignment horizontal="center" vertical="center" wrapText="1"/>
    </xf>
    <xf numFmtId="0" fontId="51" fillId="30" borderId="10" xfId="55" applyFont="1" applyFill="1" applyBorder="1" applyAlignment="1">
      <alignment horizontal="center" vertical="center" wrapText="1"/>
    </xf>
    <xf numFmtId="0" fontId="51" fillId="30" borderId="10" xfId="55" applyFont="1" applyFill="1" applyBorder="1" applyAlignment="1">
      <alignment vertical="center" wrapText="1"/>
    </xf>
    <xf numFmtId="0" fontId="71" fillId="30" borderId="10" xfId="0" applyFont="1" applyFill="1" applyBorder="1" applyAlignment="1">
      <alignment horizontal="center" vertical="center"/>
    </xf>
    <xf numFmtId="0" fontId="0" fillId="34" borderId="1" xfId="0" applyFill="1" applyBorder="1"/>
    <xf numFmtId="0" fontId="42" fillId="29" borderId="0" xfId="111" applyFont="1" applyFill="1" applyAlignment="1">
      <alignment horizontal="center" vertical="center" wrapText="1"/>
    </xf>
    <xf numFmtId="0" fontId="84" fillId="20" borderId="23" xfId="25" applyFont="1" applyBorder="1" applyAlignment="1">
      <alignment vertical="center"/>
    </xf>
    <xf numFmtId="0" fontId="84" fillId="20" borderId="25" xfId="25" applyFont="1" applyBorder="1" applyAlignment="1">
      <alignment vertical="center"/>
    </xf>
    <xf numFmtId="0" fontId="84" fillId="20" borderId="20" xfId="25" applyFont="1" applyBorder="1" applyAlignment="1">
      <alignment vertical="center"/>
    </xf>
    <xf numFmtId="0" fontId="84" fillId="20" borderId="14" xfId="25" applyFont="1" applyBorder="1" applyAlignment="1">
      <alignment vertical="center"/>
    </xf>
    <xf numFmtId="0" fontId="84" fillId="20" borderId="10" xfId="25" applyFont="1" applyBorder="1" applyAlignment="1">
      <alignment vertical="center"/>
    </xf>
    <xf numFmtId="0" fontId="84" fillId="20" borderId="13" xfId="25" applyFont="1" applyBorder="1" applyAlignment="1">
      <alignment vertical="center"/>
    </xf>
    <xf numFmtId="0" fontId="84" fillId="20" borderId="1" xfId="25" applyFont="1" applyBorder="1" applyAlignment="1">
      <alignment vertical="center"/>
    </xf>
    <xf numFmtId="0" fontId="84" fillId="20" borderId="1" xfId="25" applyFont="1" applyBorder="1" applyAlignment="1">
      <alignment horizontal="center" vertical="center" wrapText="1"/>
    </xf>
    <xf numFmtId="0" fontId="84" fillId="20" borderId="10" xfId="25" applyFont="1" applyBorder="1" applyAlignment="1">
      <alignment horizontal="center" vertical="center" wrapText="1"/>
    </xf>
    <xf numFmtId="0" fontId="71" fillId="30" borderId="1" xfId="110" applyFont="1" applyFill="1" applyBorder="1" applyAlignment="1">
      <alignment horizontal="center" vertical="center" wrapText="1"/>
    </xf>
    <xf numFmtId="0" fontId="83" fillId="30" borderId="1" xfId="55" applyFont="1" applyFill="1" applyBorder="1" applyAlignment="1">
      <alignment horizontal="center" vertical="center" wrapText="1"/>
    </xf>
    <xf numFmtId="0" fontId="85" fillId="30" borderId="1" xfId="55" quotePrefix="1" applyFont="1" applyFill="1" applyBorder="1" applyAlignment="1">
      <alignment horizontal="center" vertical="center" wrapText="1"/>
    </xf>
    <xf numFmtId="0" fontId="71" fillId="29" borderId="0" xfId="111" applyFont="1" applyFill="1" applyAlignment="1">
      <alignment horizontal="center" vertical="center" wrapText="1"/>
    </xf>
    <xf numFmtId="0" fontId="71" fillId="29" borderId="0" xfId="111" applyFont="1" applyFill="1" applyAlignment="1">
      <alignment horizontal="center" vertical="center"/>
    </xf>
    <xf numFmtId="0" fontId="71" fillId="29" borderId="0" xfId="110" applyFont="1" applyFill="1" applyAlignment="1">
      <alignment horizontal="center" vertical="center" wrapText="1"/>
    </xf>
    <xf numFmtId="0" fontId="71" fillId="29" borderId="0" xfId="111" applyFont="1" applyFill="1" applyAlignment="1">
      <alignment vertical="center"/>
    </xf>
    <xf numFmtId="0" fontId="86" fillId="0" borderId="39" xfId="0" applyFont="1" applyBorder="1"/>
    <xf numFmtId="0" fontId="73" fillId="0" borderId="0" xfId="0" applyFont="1"/>
    <xf numFmtId="0" fontId="76" fillId="30" borderId="1" xfId="110" applyFont="1" applyFill="1" applyBorder="1" applyAlignment="1">
      <alignment horizontal="center" vertical="center" wrapText="1"/>
    </xf>
    <xf numFmtId="0" fontId="86" fillId="0" borderId="38" xfId="0" applyFont="1" applyBorder="1"/>
    <xf numFmtId="0" fontId="46" fillId="30" borderId="1" xfId="110" applyFont="1" applyFill="1" applyBorder="1" applyAlignment="1">
      <alignment horizontal="center" vertical="center" wrapText="1"/>
    </xf>
    <xf numFmtId="0" fontId="88" fillId="30" borderId="1" xfId="55" applyFont="1" applyFill="1" applyBorder="1" applyAlignment="1">
      <alignment horizontal="center" vertical="center" wrapText="1"/>
    </xf>
    <xf numFmtId="0" fontId="28" fillId="30" borderId="1" xfId="55" quotePrefix="1" applyFont="1" applyFill="1" applyBorder="1" applyAlignment="1">
      <alignment horizontal="center" vertical="center" wrapText="1"/>
    </xf>
    <xf numFmtId="0" fontId="81" fillId="29" borderId="0" xfId="110" applyFont="1" applyFill="1" applyAlignment="1">
      <alignment horizontal="center" vertical="center" wrapText="1"/>
    </xf>
    <xf numFmtId="0" fontId="81" fillId="29" borderId="0" xfId="111" applyFont="1" applyFill="1" applyAlignment="1">
      <alignment horizontal="center" vertical="center"/>
    </xf>
    <xf numFmtId="0" fontId="0" fillId="0" borderId="1" xfId="0" applyBorder="1" applyAlignment="1">
      <alignment horizontal="center"/>
    </xf>
    <xf numFmtId="0" fontId="72" fillId="0" borderId="1" xfId="0" applyFont="1" applyBorder="1" applyAlignment="1">
      <alignment horizontal="center" vertical="center" wrapText="1"/>
    </xf>
    <xf numFmtId="0" fontId="72" fillId="0" borderId="0" xfId="0" applyFont="1" applyAlignment="1">
      <alignment horizontal="center"/>
    </xf>
    <xf numFmtId="0" fontId="72" fillId="0" borderId="0" xfId="0" applyFont="1" applyAlignment="1">
      <alignment vertical="center"/>
    </xf>
    <xf numFmtId="9" fontId="72" fillId="0" borderId="0" xfId="0" applyNumberFormat="1" applyFont="1"/>
    <xf numFmtId="1" fontId="0" fillId="0" borderId="0" xfId="0" applyNumberFormat="1"/>
    <xf numFmtId="0" fontId="72" fillId="0" borderId="0" xfId="0" applyFont="1" applyBorder="1"/>
    <xf numFmtId="0" fontId="72" fillId="0" borderId="22" xfId="0" applyFont="1" applyBorder="1" applyAlignment="1">
      <alignment vertical="center"/>
    </xf>
    <xf numFmtId="1" fontId="0" fillId="0" borderId="1" xfId="0" applyNumberFormat="1" applyBorder="1"/>
    <xf numFmtId="1" fontId="0" fillId="0" borderId="10" xfId="0" applyNumberFormat="1" applyBorder="1"/>
    <xf numFmtId="0" fontId="72" fillId="36" borderId="0" xfId="0" applyFont="1" applyFill="1" applyAlignment="1">
      <alignment wrapText="1"/>
    </xf>
    <xf numFmtId="0" fontId="0" fillId="0" borderId="51" xfId="0" applyBorder="1"/>
    <xf numFmtId="0" fontId="0" fillId="34" borderId="51" xfId="0" applyFill="1" applyBorder="1"/>
    <xf numFmtId="0" fontId="0" fillId="34" borderId="9" xfId="0" applyFill="1" applyBorder="1"/>
    <xf numFmtId="0" fontId="0" fillId="34" borderId="56" xfId="0" applyFill="1" applyBorder="1"/>
    <xf numFmtId="0" fontId="0" fillId="0" borderId="49" xfId="0" applyBorder="1"/>
    <xf numFmtId="0" fontId="0" fillId="0" borderId="50" xfId="0" applyBorder="1"/>
    <xf numFmtId="0" fontId="0" fillId="0" borderId="52" xfId="0" applyBorder="1"/>
    <xf numFmtId="0" fontId="0" fillId="0" borderId="53" xfId="0" applyBorder="1"/>
    <xf numFmtId="0" fontId="0" fillId="34" borderId="17" xfId="0" applyFill="1" applyBorder="1"/>
    <xf numFmtId="0" fontId="0" fillId="34" borderId="57" xfId="0" applyFill="1" applyBorder="1"/>
    <xf numFmtId="0" fontId="72" fillId="34" borderId="64" xfId="0" applyFont="1" applyFill="1" applyBorder="1"/>
    <xf numFmtId="0" fontId="72" fillId="34" borderId="59" xfId="0" applyFont="1" applyFill="1" applyBorder="1"/>
    <xf numFmtId="0" fontId="72" fillId="34" borderId="65" xfId="0" applyFont="1" applyFill="1" applyBorder="1"/>
    <xf numFmtId="0" fontId="72" fillId="0" borderId="67" xfId="0" applyFont="1" applyBorder="1"/>
    <xf numFmtId="0" fontId="0" fillId="0" borderId="61" xfId="0" applyBorder="1"/>
    <xf numFmtId="0" fontId="0" fillId="0" borderId="12" xfId="0" applyBorder="1"/>
    <xf numFmtId="0" fontId="0" fillId="0" borderId="62" xfId="0" applyBorder="1"/>
    <xf numFmtId="0" fontId="0" fillId="34" borderId="22" xfId="0" applyFill="1" applyBorder="1"/>
    <xf numFmtId="0" fontId="0" fillId="34" borderId="12" xfId="0" applyFill="1" applyBorder="1"/>
    <xf numFmtId="0" fontId="0" fillId="34" borderId="63" xfId="0" applyFill="1" applyBorder="1"/>
    <xf numFmtId="0" fontId="72" fillId="0" borderId="58" xfId="0" applyFont="1" applyBorder="1"/>
    <xf numFmtId="0" fontId="72" fillId="0" borderId="59" xfId="0" applyFont="1" applyBorder="1"/>
    <xf numFmtId="0" fontId="72" fillId="0" borderId="60" xfId="0" applyFont="1" applyBorder="1"/>
    <xf numFmtId="0" fontId="0" fillId="0" borderId="58" xfId="0" applyBorder="1"/>
    <xf numFmtId="0" fontId="0" fillId="0" borderId="59" xfId="0" applyBorder="1"/>
    <xf numFmtId="0" fontId="0" fillId="0" borderId="60" xfId="0" applyBorder="1"/>
    <xf numFmtId="0" fontId="0" fillId="34" borderId="64" xfId="0" applyFill="1" applyBorder="1"/>
    <xf numFmtId="0" fontId="0" fillId="34" borderId="59" xfId="0" applyFill="1" applyBorder="1"/>
    <xf numFmtId="0" fontId="0" fillId="34" borderId="65" xfId="0" applyFill="1" applyBorder="1"/>
    <xf numFmtId="0" fontId="72" fillId="34" borderId="71" xfId="0" applyFont="1" applyFill="1" applyBorder="1"/>
    <xf numFmtId="0" fontId="72" fillId="34" borderId="69" xfId="0" applyFont="1" applyFill="1" applyBorder="1"/>
    <xf numFmtId="0" fontId="72" fillId="34" borderId="72" xfId="0" applyFont="1" applyFill="1" applyBorder="1"/>
    <xf numFmtId="0" fontId="72" fillId="0" borderId="26" xfId="0" applyFont="1" applyBorder="1"/>
    <xf numFmtId="0" fontId="72" fillId="0" borderId="48" xfId="0" applyFont="1" applyBorder="1"/>
    <xf numFmtId="0" fontId="89" fillId="0" borderId="48" xfId="0" applyFont="1" applyBorder="1" applyAlignment="1">
      <alignment horizontal="center" vertical="center"/>
    </xf>
    <xf numFmtId="0" fontId="89" fillId="0" borderId="48" xfId="0" applyFont="1" applyBorder="1" applyAlignment="1">
      <alignment vertical="center"/>
    </xf>
    <xf numFmtId="0" fontId="89" fillId="0" borderId="64" xfId="0" applyFont="1" applyBorder="1"/>
    <xf numFmtId="0" fontId="89" fillId="0" borderId="59" xfId="0" applyFont="1" applyBorder="1"/>
    <xf numFmtId="0" fontId="89" fillId="0" borderId="60" xfId="0" applyFont="1" applyBorder="1"/>
    <xf numFmtId="0" fontId="47" fillId="29" borderId="0" xfId="113" applyFont="1" applyFill="1" applyAlignment="1">
      <alignment vertical="center" wrapText="1"/>
    </xf>
    <xf numFmtId="0" fontId="47" fillId="29" borderId="0" xfId="113" applyFont="1" applyFill="1" applyAlignment="1">
      <alignment horizontal="center" vertical="center" wrapText="1"/>
    </xf>
    <xf numFmtId="0" fontId="46" fillId="29" borderId="0" xfId="113" applyFont="1" applyFill="1" applyAlignment="1">
      <alignment vertical="center"/>
    </xf>
    <xf numFmtId="0" fontId="42" fillId="29" borderId="0" xfId="113" applyFont="1" applyFill="1" applyAlignment="1">
      <alignment vertical="center"/>
    </xf>
    <xf numFmtId="0" fontId="46" fillId="29" borderId="0" xfId="113" applyFont="1" applyFill="1" applyAlignment="1">
      <alignment vertical="center" wrapText="1"/>
    </xf>
    <xf numFmtId="0" fontId="46" fillId="29" borderId="0" xfId="113" applyFont="1" applyFill="1" applyAlignment="1">
      <alignment horizontal="center" vertical="center" wrapText="1"/>
    </xf>
    <xf numFmtId="0" fontId="46" fillId="29" borderId="0" xfId="113" applyFont="1" applyFill="1" applyAlignment="1">
      <alignment horizontal="left" vertical="center"/>
    </xf>
    <xf numFmtId="0" fontId="46" fillId="29" borderId="25" xfId="113" applyFont="1" applyFill="1" applyBorder="1" applyAlignment="1">
      <alignment horizontal="left" vertical="center" wrapText="1"/>
    </xf>
    <xf numFmtId="0" fontId="46" fillId="29" borderId="79" xfId="113" applyFont="1" applyFill="1" applyBorder="1" applyAlignment="1">
      <alignment horizontal="left" vertical="center" wrapText="1"/>
    </xf>
    <xf numFmtId="0" fontId="90" fillId="20" borderId="14" xfId="25" applyFont="1" applyBorder="1" applyAlignment="1">
      <alignment vertical="center"/>
    </xf>
    <xf numFmtId="0" fontId="71" fillId="29" borderId="0" xfId="113" applyFont="1" applyFill="1" applyAlignment="1">
      <alignment vertical="top" wrapText="1"/>
    </xf>
    <xf numFmtId="0" fontId="71" fillId="29" borderId="0" xfId="113" applyFont="1" applyFill="1" applyAlignment="1">
      <alignment horizontal="center" vertical="top" wrapText="1"/>
    </xf>
    <xf numFmtId="0" fontId="71" fillId="29" borderId="0" xfId="113" applyFont="1" applyFill="1" applyAlignment="1">
      <alignment horizontal="left" vertical="center"/>
    </xf>
    <xf numFmtId="0" fontId="71" fillId="29" borderId="0" xfId="113" applyFont="1" applyFill="1" applyAlignment="1">
      <alignment vertical="center"/>
    </xf>
    <xf numFmtId="0" fontId="46" fillId="29" borderId="0" xfId="113" applyFont="1" applyFill="1" applyAlignment="1">
      <alignment horizontal="left" vertical="center" wrapText="1"/>
    </xf>
    <xf numFmtId="0" fontId="46" fillId="29" borderId="0" xfId="114" applyFont="1" applyFill="1" applyAlignment="1">
      <alignment vertical="center" wrapText="1"/>
    </xf>
    <xf numFmtId="0" fontId="46" fillId="29" borderId="0" xfId="114" applyFont="1" applyFill="1" applyAlignment="1">
      <alignment horizontal="center" vertical="center" wrapText="1"/>
    </xf>
    <xf numFmtId="0" fontId="46" fillId="29" borderId="0" xfId="114" applyFont="1" applyFill="1" applyAlignment="1">
      <alignment horizontal="left" vertical="center"/>
    </xf>
    <xf numFmtId="0" fontId="42" fillId="29" borderId="0" xfId="114" applyFont="1" applyFill="1" applyAlignment="1">
      <alignment vertical="center"/>
    </xf>
    <xf numFmtId="0" fontId="90" fillId="20" borderId="10" xfId="25" applyFont="1" applyBorder="1" applyAlignment="1">
      <alignment vertical="center"/>
    </xf>
    <xf numFmtId="0" fontId="71" fillId="29" borderId="0" xfId="113" applyFont="1" applyFill="1" applyAlignment="1">
      <alignment vertical="center" wrapText="1"/>
    </xf>
    <xf numFmtId="0" fontId="71" fillId="29" borderId="0" xfId="113" applyFont="1" applyFill="1" applyAlignment="1">
      <alignment horizontal="center" vertical="center" wrapText="1"/>
    </xf>
    <xf numFmtId="0" fontId="71" fillId="29" borderId="0" xfId="113" applyFont="1" applyFill="1" applyAlignment="1">
      <alignment horizontal="left" vertical="center" wrapText="1"/>
    </xf>
    <xf numFmtId="0" fontId="42" fillId="29" borderId="0" xfId="113" applyFont="1" applyFill="1" applyAlignment="1">
      <alignment horizontal="left" vertical="center" wrapText="1"/>
    </xf>
    <xf numFmtId="0" fontId="46" fillId="29" borderId="0" xfId="113" applyFont="1" applyFill="1" applyAlignment="1">
      <alignment horizontal="center" vertical="center"/>
    </xf>
    <xf numFmtId="0" fontId="43" fillId="29" borderId="0" xfId="113" applyFont="1" applyFill="1" applyAlignment="1">
      <alignment horizontal="center" vertical="center"/>
    </xf>
    <xf numFmtId="0" fontId="43" fillId="29" borderId="0" xfId="116" applyFont="1" applyFill="1" applyAlignment="1">
      <alignment horizontal="center" vertical="center" wrapText="1"/>
    </xf>
    <xf numFmtId="0" fontId="71" fillId="30" borderId="1" xfId="116" applyFont="1" applyFill="1" applyBorder="1" applyAlignment="1">
      <alignment horizontal="center" vertical="center" wrapText="1"/>
    </xf>
    <xf numFmtId="0" fontId="71" fillId="29" borderId="0" xfId="113" applyFont="1" applyFill="1" applyAlignment="1">
      <alignment horizontal="center" vertical="center"/>
    </xf>
    <xf numFmtId="0" fontId="71" fillId="29" borderId="0" xfId="116" applyFont="1" applyFill="1" applyAlignment="1">
      <alignment horizontal="center" vertical="center" wrapText="1"/>
    </xf>
    <xf numFmtId="0" fontId="71" fillId="30" borderId="1" xfId="116" applyFont="1" applyFill="1" applyBorder="1" applyAlignment="1">
      <alignment horizontal="center" vertical="center"/>
    </xf>
    <xf numFmtId="0" fontId="91" fillId="29" borderId="0" xfId="116" applyFont="1" applyFill="1" applyAlignment="1">
      <alignment horizontal="center" vertical="center" wrapText="1"/>
    </xf>
    <xf numFmtId="0" fontId="42" fillId="29" borderId="0" xfId="113" applyFont="1" applyFill="1" applyAlignment="1">
      <alignment horizontal="center" vertical="center"/>
    </xf>
    <xf numFmtId="0" fontId="0" fillId="0" borderId="1" xfId="0" applyBorder="1" applyAlignment="1">
      <alignment wrapText="1"/>
    </xf>
    <xf numFmtId="0" fontId="73" fillId="0" borderId="1" xfId="0" applyFont="1" applyBorder="1"/>
    <xf numFmtId="0" fontId="42" fillId="30" borderId="1" xfId="117" applyFont="1" applyFill="1" applyBorder="1" applyAlignment="1">
      <alignment horizontal="center" vertical="center" wrapText="1"/>
    </xf>
    <xf numFmtId="0" fontId="42" fillId="29" borderId="0" xfId="117" applyFont="1" applyFill="1" applyAlignment="1">
      <alignment horizontal="center" vertical="center" wrapText="1"/>
    </xf>
    <xf numFmtId="0" fontId="0" fillId="0" borderId="81" xfId="0" applyBorder="1"/>
    <xf numFmtId="0" fontId="72" fillId="37" borderId="58" xfId="0" applyFont="1" applyFill="1" applyBorder="1"/>
    <xf numFmtId="0" fontId="0" fillId="37" borderId="58" xfId="0" applyFill="1" applyBorder="1"/>
    <xf numFmtId="0" fontId="0" fillId="37" borderId="61" xfId="0" applyFill="1" applyBorder="1"/>
    <xf numFmtId="0" fontId="0" fillId="37" borderId="49" xfId="0" applyFill="1" applyBorder="1"/>
    <xf numFmtId="0" fontId="0" fillId="37" borderId="0" xfId="0" applyFill="1"/>
    <xf numFmtId="0" fontId="0" fillId="37" borderId="50" xfId="0" applyFill="1" applyBorder="1"/>
    <xf numFmtId="0" fontId="72" fillId="37" borderId="59" xfId="0" applyFont="1" applyFill="1" applyBorder="1"/>
    <xf numFmtId="0" fontId="0" fillId="37" borderId="59" xfId="0" applyFill="1" applyBorder="1"/>
    <xf numFmtId="0" fontId="0" fillId="37" borderId="12" xfId="0" applyFill="1" applyBorder="1"/>
    <xf numFmtId="0" fontId="0" fillId="37" borderId="1" xfId="0" applyFill="1" applyBorder="1"/>
    <xf numFmtId="0" fontId="0" fillId="37" borderId="51" xfId="0" applyFill="1" applyBorder="1"/>
    <xf numFmtId="0" fontId="72" fillId="37" borderId="60" xfId="0" applyFont="1" applyFill="1" applyBorder="1"/>
    <xf numFmtId="0" fontId="0" fillId="37" borderId="60" xfId="0" applyFill="1" applyBorder="1"/>
    <xf numFmtId="0" fontId="0" fillId="37" borderId="62" xfId="0" applyFill="1" applyBorder="1"/>
    <xf numFmtId="0" fontId="0" fillId="37" borderId="52" xfId="0" applyFill="1" applyBorder="1"/>
    <xf numFmtId="0" fontId="0" fillId="37" borderId="53" xfId="0" applyFill="1" applyBorder="1"/>
    <xf numFmtId="0" fontId="0" fillId="37" borderId="80" xfId="0" applyFill="1" applyBorder="1"/>
    <xf numFmtId="0" fontId="89" fillId="37" borderId="68" xfId="0" applyFont="1" applyFill="1" applyBorder="1"/>
    <xf numFmtId="0" fontId="28" fillId="37" borderId="68" xfId="0" applyFont="1" applyFill="1" applyBorder="1"/>
    <xf numFmtId="0" fontId="0" fillId="37" borderId="22" xfId="0" applyFill="1" applyBorder="1"/>
    <xf numFmtId="0" fontId="0" fillId="37" borderId="9" xfId="0" applyFill="1" applyBorder="1"/>
    <xf numFmtId="0" fontId="0" fillId="37" borderId="56" xfId="0" applyFill="1" applyBorder="1"/>
    <xf numFmtId="0" fontId="89" fillId="37" borderId="69" xfId="0" applyFont="1" applyFill="1" applyBorder="1"/>
    <xf numFmtId="0" fontId="28" fillId="37" borderId="69" xfId="0" applyFont="1" applyFill="1" applyBorder="1"/>
    <xf numFmtId="0" fontId="89" fillId="37" borderId="70" xfId="0" applyFont="1" applyFill="1" applyBorder="1"/>
    <xf numFmtId="0" fontId="28" fillId="37" borderId="70" xfId="0" applyFont="1" applyFill="1" applyBorder="1"/>
    <xf numFmtId="0" fontId="0" fillId="37" borderId="17" xfId="0" applyFill="1" applyBorder="1"/>
    <xf numFmtId="0" fontId="0" fillId="37" borderId="57" xfId="0" applyFill="1" applyBorder="1"/>
    <xf numFmtId="0" fontId="72" fillId="37" borderId="48" xfId="0" applyFont="1" applyFill="1" applyBorder="1"/>
    <xf numFmtId="0" fontId="0" fillId="37" borderId="48" xfId="0" applyFill="1" applyBorder="1"/>
    <xf numFmtId="0" fontId="0" fillId="37" borderId="78" xfId="0" applyFill="1" applyBorder="1"/>
    <xf numFmtId="0" fontId="0" fillId="37" borderId="76" xfId="0" applyFill="1" applyBorder="1"/>
    <xf numFmtId="0" fontId="0" fillId="37" borderId="77" xfId="0" applyFill="1" applyBorder="1"/>
    <xf numFmtId="0" fontId="72" fillId="38" borderId="58" xfId="0" applyFont="1" applyFill="1" applyBorder="1"/>
    <xf numFmtId="0" fontId="0" fillId="38" borderId="58" xfId="0" applyFill="1" applyBorder="1"/>
    <xf numFmtId="0" fontId="0" fillId="38" borderId="49" xfId="0" applyFill="1" applyBorder="1"/>
    <xf numFmtId="0" fontId="0" fillId="38" borderId="50" xfId="0" applyFill="1" applyBorder="1"/>
    <xf numFmtId="0" fontId="72" fillId="38" borderId="59" xfId="0" applyFont="1" applyFill="1" applyBorder="1"/>
    <xf numFmtId="0" fontId="0" fillId="38" borderId="59" xfId="0" applyFill="1" applyBorder="1"/>
    <xf numFmtId="0" fontId="0" fillId="38" borderId="1" xfId="0" applyFill="1" applyBorder="1"/>
    <xf numFmtId="0" fontId="0" fillId="38" borderId="51" xfId="0" applyFill="1" applyBorder="1"/>
    <xf numFmtId="0" fontId="0" fillId="39" borderId="12" xfId="0" applyFill="1" applyBorder="1"/>
    <xf numFmtId="0" fontId="0" fillId="39" borderId="62" xfId="0" applyFill="1" applyBorder="1"/>
    <xf numFmtId="0" fontId="0" fillId="39" borderId="61" xfId="0" applyFill="1" applyBorder="1"/>
    <xf numFmtId="0" fontId="0" fillId="39" borderId="52" xfId="0" applyFill="1" applyBorder="1"/>
    <xf numFmtId="0" fontId="0" fillId="39" borderId="49" xfId="0" applyFill="1" applyBorder="1"/>
    <xf numFmtId="0" fontId="0" fillId="39" borderId="1" xfId="0" applyFill="1" applyBorder="1"/>
    <xf numFmtId="0" fontId="72" fillId="0" borderId="67" xfId="0" applyFont="1" applyBorder="1" applyAlignment="1">
      <alignment horizontal="center" vertical="center"/>
    </xf>
    <xf numFmtId="0" fontId="74" fillId="0" borderId="49" xfId="0" applyFont="1" applyBorder="1"/>
    <xf numFmtId="0" fontId="74" fillId="0" borderId="1" xfId="0" applyFont="1" applyBorder="1"/>
    <xf numFmtId="0" fontId="74" fillId="0" borderId="52" xfId="0" applyFont="1" applyBorder="1"/>
    <xf numFmtId="0" fontId="0" fillId="35" borderId="1" xfId="0" applyFill="1" applyBorder="1"/>
    <xf numFmtId="0" fontId="0" fillId="35" borderId="52" xfId="0" applyFill="1" applyBorder="1"/>
    <xf numFmtId="0" fontId="0" fillId="35" borderId="49" xfId="0" applyFill="1" applyBorder="1"/>
    <xf numFmtId="0" fontId="72" fillId="0" borderId="67" xfId="0" applyFont="1" applyBorder="1" applyAlignment="1">
      <alignment vertical="center"/>
    </xf>
    <xf numFmtId="0" fontId="72" fillId="0" borderId="48" xfId="0" applyFont="1" applyBorder="1" applyAlignment="1">
      <alignment vertical="center" wrapText="1"/>
    </xf>
    <xf numFmtId="0" fontId="0" fillId="0" borderId="48" xfId="0" applyBorder="1"/>
    <xf numFmtId="0" fontId="0" fillId="39" borderId="78" xfId="0" applyFill="1" applyBorder="1"/>
    <xf numFmtId="0" fontId="74" fillId="29" borderId="76" xfId="0" applyFont="1" applyFill="1" applyBorder="1"/>
    <xf numFmtId="0" fontId="0" fillId="29" borderId="76" xfId="0" applyFill="1" applyBorder="1"/>
    <xf numFmtId="0" fontId="0" fillId="0" borderId="76" xfId="0" applyBorder="1"/>
    <xf numFmtId="0" fontId="0" fillId="0" borderId="77" xfId="0" applyBorder="1"/>
    <xf numFmtId="0" fontId="54" fillId="0" borderId="0" xfId="49" applyFont="1" applyAlignment="1">
      <alignment vertical="center" wrapText="1"/>
    </xf>
    <xf numFmtId="0" fontId="61" fillId="29" borderId="17" xfId="49" applyFont="1" applyFill="1" applyBorder="1" applyAlignment="1">
      <alignment horizontal="left" vertical="center" wrapText="1"/>
    </xf>
    <xf numFmtId="0" fontId="61" fillId="29" borderId="9" xfId="49" applyFont="1" applyFill="1" applyBorder="1" applyAlignment="1">
      <alignment horizontal="left" vertical="center" wrapText="1"/>
    </xf>
    <xf numFmtId="0" fontId="59" fillId="31" borderId="1" xfId="49" applyFont="1" applyFill="1" applyBorder="1" applyAlignment="1">
      <alignment horizontal="left" vertical="center" wrapText="1"/>
    </xf>
    <xf numFmtId="0" fontId="58" fillId="0" borderId="1" xfId="49" applyFont="1" applyBorder="1" applyAlignment="1">
      <alignment horizontal="left" vertical="center" wrapText="1"/>
    </xf>
    <xf numFmtId="0" fontId="58" fillId="29" borderId="10" xfId="49" applyFont="1" applyFill="1" applyBorder="1" applyAlignment="1">
      <alignment horizontal="left" vertical="center" wrapText="1"/>
    </xf>
    <xf numFmtId="0" fontId="58" fillId="29" borderId="11" xfId="49" applyFont="1" applyFill="1" applyBorder="1" applyAlignment="1">
      <alignment horizontal="left" vertical="center" wrapText="1"/>
    </xf>
    <xf numFmtId="0" fontId="58" fillId="29" borderId="12" xfId="49" applyFont="1" applyFill="1" applyBorder="1" applyAlignment="1">
      <alignment horizontal="left" vertical="center" wrapText="1"/>
    </xf>
    <xf numFmtId="0" fontId="61" fillId="29" borderId="8" xfId="49" applyFont="1" applyFill="1" applyBorder="1" applyAlignment="1">
      <alignment horizontal="left" vertical="center" wrapText="1"/>
    </xf>
    <xf numFmtId="0" fontId="59" fillId="31" borderId="10" xfId="49" applyFont="1" applyFill="1" applyBorder="1" applyAlignment="1">
      <alignment horizontal="left" vertical="center" wrapText="1"/>
    </xf>
    <xf numFmtId="0" fontId="59" fillId="31" borderId="12" xfId="49" applyFont="1" applyFill="1" applyBorder="1" applyAlignment="1">
      <alignment horizontal="left" vertical="center" wrapText="1"/>
    </xf>
    <xf numFmtId="0" fontId="63" fillId="32" borderId="33" xfId="107" applyFont="1" applyFill="1" applyBorder="1" applyAlignment="1">
      <alignment vertical="top" wrapText="1"/>
    </xf>
    <xf numFmtId="0" fontId="63" fillId="32" borderId="34" xfId="107" applyFont="1" applyFill="1" applyBorder="1" applyAlignment="1">
      <alignment vertical="top" wrapText="1"/>
    </xf>
    <xf numFmtId="0" fontId="63" fillId="32" borderId="35" xfId="107" applyFont="1" applyFill="1" applyBorder="1" applyAlignment="1">
      <alignment vertical="top"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33" borderId="42" xfId="0" applyFill="1" applyBorder="1" applyAlignment="1">
      <alignment horizontal="center" vertical="center"/>
    </xf>
    <xf numFmtId="0" fontId="0" fillId="33" borderId="43" xfId="0" applyFill="1" applyBorder="1" applyAlignment="1">
      <alignment horizontal="center" vertical="center"/>
    </xf>
    <xf numFmtId="0" fontId="0" fillId="33" borderId="44" xfId="0" applyFill="1" applyBorder="1" applyAlignment="1">
      <alignment horizontal="center" vertical="center"/>
    </xf>
    <xf numFmtId="0" fontId="73" fillId="0" borderId="42" xfId="0" applyFont="1" applyBorder="1" applyAlignment="1">
      <alignment horizontal="center" vertical="center" wrapText="1"/>
    </xf>
    <xf numFmtId="0" fontId="73" fillId="0" borderId="43" xfId="0" applyFont="1" applyBorder="1" applyAlignment="1">
      <alignment horizontal="center" vertical="center" wrapText="1"/>
    </xf>
    <xf numFmtId="0" fontId="73" fillId="0" borderId="44" xfId="0" applyFont="1"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2" xfId="0"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28" fillId="0" borderId="42" xfId="0" applyFont="1" applyBorder="1" applyAlignment="1">
      <alignment horizontal="left" vertical="center"/>
    </xf>
    <xf numFmtId="0" fontId="28" fillId="0" borderId="43" xfId="0" applyFont="1" applyBorder="1" applyAlignment="1">
      <alignment horizontal="left" vertical="center"/>
    </xf>
    <xf numFmtId="0" fontId="28" fillId="0" borderId="44" xfId="0" applyFont="1" applyBorder="1" applyAlignment="1">
      <alignment horizontal="left" vertical="center"/>
    </xf>
    <xf numFmtId="0" fontId="73" fillId="0" borderId="42" xfId="0" applyFont="1" applyBorder="1" applyAlignment="1">
      <alignment horizontal="center" vertical="center"/>
    </xf>
    <xf numFmtId="0" fontId="73" fillId="0" borderId="44" xfId="0" applyFont="1" applyBorder="1" applyAlignment="1">
      <alignment horizontal="center" vertical="center"/>
    </xf>
    <xf numFmtId="0" fontId="73" fillId="0" borderId="43" xfId="0" applyFont="1" applyBorder="1" applyAlignment="1">
      <alignment horizontal="center" vertical="center"/>
    </xf>
    <xf numFmtId="0" fontId="72" fillId="0" borderId="67" xfId="0" applyFont="1" applyBorder="1" applyAlignment="1">
      <alignment horizontal="center" vertical="center"/>
    </xf>
    <xf numFmtId="0" fontId="72" fillId="0" borderId="73" xfId="0" applyFont="1" applyBorder="1" applyAlignment="1">
      <alignment horizontal="center" vertical="center"/>
    </xf>
    <xf numFmtId="0" fontId="72" fillId="0" borderId="74" xfId="0" applyFont="1" applyBorder="1" applyAlignment="1">
      <alignment horizontal="center" vertical="center"/>
    </xf>
    <xf numFmtId="0" fontId="72" fillId="0" borderId="67" xfId="0" applyFont="1" applyBorder="1" applyAlignment="1">
      <alignment horizontal="center" vertical="center" wrapText="1"/>
    </xf>
    <xf numFmtId="0" fontId="72" fillId="0" borderId="73" xfId="0" applyFont="1" applyBorder="1" applyAlignment="1">
      <alignment horizontal="center" vertical="center" wrapText="1"/>
    </xf>
    <xf numFmtId="0" fontId="72" fillId="0" borderId="74" xfId="0" applyFont="1" applyBorder="1" applyAlignment="1">
      <alignment horizontal="center" vertical="center" wrapText="1"/>
    </xf>
    <xf numFmtId="0" fontId="72" fillId="0" borderId="48" xfId="0" applyFont="1" applyBorder="1" applyAlignment="1">
      <alignment horizontal="center" vertical="center"/>
    </xf>
    <xf numFmtId="0" fontId="72" fillId="0" borderId="66" xfId="0" applyFont="1" applyBorder="1" applyAlignment="1">
      <alignment horizontal="center"/>
    </xf>
    <xf numFmtId="0" fontId="72" fillId="0" borderId="54" xfId="0" applyFont="1" applyBorder="1" applyAlignment="1">
      <alignment horizontal="center"/>
    </xf>
    <xf numFmtId="0" fontId="72" fillId="0" borderId="55" xfId="0" applyFont="1" applyBorder="1" applyAlignment="1">
      <alignment horizontal="center"/>
    </xf>
    <xf numFmtId="0" fontId="0" fillId="35" borderId="0" xfId="0" applyFill="1" applyAlignment="1">
      <alignment horizontal="center" wrapText="1"/>
    </xf>
    <xf numFmtId="0" fontId="72" fillId="0" borderId="68" xfId="0" applyFont="1" applyBorder="1" applyAlignment="1">
      <alignment horizontal="center" vertical="center"/>
    </xf>
    <xf numFmtId="0" fontId="72" fillId="0" borderId="69" xfId="0" applyFont="1" applyBorder="1" applyAlignment="1">
      <alignment horizontal="center" vertical="center"/>
    </xf>
    <xf numFmtId="0" fontId="72" fillId="0" borderId="70" xfId="0" applyFont="1" applyBorder="1" applyAlignment="1">
      <alignment horizontal="center" vertical="center"/>
    </xf>
    <xf numFmtId="0" fontId="72" fillId="0" borderId="58" xfId="0" applyFont="1" applyBorder="1" applyAlignment="1">
      <alignment horizontal="center" vertical="center"/>
    </xf>
    <xf numFmtId="0" fontId="72" fillId="0" borderId="59" xfId="0" applyFont="1" applyBorder="1" applyAlignment="1">
      <alignment horizontal="center" vertical="center"/>
    </xf>
    <xf numFmtId="0" fontId="72" fillId="0" borderId="60" xfId="0" applyFont="1" applyBorder="1" applyAlignment="1">
      <alignment horizontal="center" vertical="center"/>
    </xf>
    <xf numFmtId="0" fontId="72" fillId="37" borderId="58" xfId="0" applyFont="1" applyFill="1" applyBorder="1" applyAlignment="1">
      <alignment horizontal="center" vertical="center"/>
    </xf>
    <xf numFmtId="0" fontId="72" fillId="37" borderId="60" xfId="0" applyFont="1" applyFill="1" applyBorder="1" applyAlignment="1">
      <alignment horizontal="center" vertical="center"/>
    </xf>
    <xf numFmtId="0" fontId="89" fillId="0" borderId="67" xfId="0" applyFont="1" applyBorder="1" applyAlignment="1">
      <alignment horizontal="center" vertical="center"/>
    </xf>
    <xf numFmtId="0" fontId="89" fillId="0" borderId="73" xfId="0" applyFont="1" applyBorder="1" applyAlignment="1">
      <alignment horizontal="center" vertical="center"/>
    </xf>
    <xf numFmtId="0" fontId="89" fillId="0" borderId="74" xfId="0" applyFont="1" applyBorder="1" applyAlignment="1">
      <alignment horizontal="center" vertical="center"/>
    </xf>
    <xf numFmtId="0" fontId="89" fillId="37" borderId="67" xfId="0" applyFont="1" applyFill="1" applyBorder="1" applyAlignment="1">
      <alignment horizontal="center" vertical="center"/>
    </xf>
    <xf numFmtId="0" fontId="89" fillId="37" borderId="73" xfId="0" applyFont="1" applyFill="1" applyBorder="1" applyAlignment="1">
      <alignment horizontal="center" vertical="center"/>
    </xf>
    <xf numFmtId="0" fontId="89" fillId="37" borderId="74" xfId="0" applyFont="1" applyFill="1" applyBorder="1" applyAlignment="1">
      <alignment horizontal="center" vertical="center"/>
    </xf>
    <xf numFmtId="0" fontId="72" fillId="37" borderId="59" xfId="0" applyFont="1" applyFill="1" applyBorder="1" applyAlignment="1">
      <alignment horizontal="center" vertical="center"/>
    </xf>
    <xf numFmtId="0" fontId="72" fillId="37" borderId="48" xfId="0" applyFont="1" applyFill="1" applyBorder="1" applyAlignment="1">
      <alignment horizontal="center" vertical="center"/>
    </xf>
    <xf numFmtId="0" fontId="72" fillId="36" borderId="0" xfId="0" applyFont="1" applyFill="1" applyAlignment="1">
      <alignment horizontal="left" vertical="center"/>
    </xf>
    <xf numFmtId="0" fontId="72" fillId="0" borderId="75" xfId="0" applyFont="1" applyBorder="1" applyAlignment="1">
      <alignment horizontal="center" vertical="center" wrapText="1"/>
    </xf>
    <xf numFmtId="0" fontId="72" fillId="0" borderId="48" xfId="0" applyFont="1" applyBorder="1" applyAlignment="1">
      <alignment horizontal="center" vertical="center" wrapText="1"/>
    </xf>
    <xf numFmtId="0" fontId="0" fillId="35" borderId="0" xfId="0" applyFill="1" applyAlignment="1">
      <alignment horizontal="center" vertical="center" wrapText="1"/>
    </xf>
    <xf numFmtId="0" fontId="89" fillId="0" borderId="48" xfId="0" applyFont="1" applyBorder="1" applyAlignment="1">
      <alignment horizontal="center" vertical="center"/>
    </xf>
    <xf numFmtId="0" fontId="89" fillId="0" borderId="75" xfId="0" applyFont="1" applyBorder="1" applyAlignment="1">
      <alignment horizontal="center" vertical="center"/>
    </xf>
    <xf numFmtId="0" fontId="28" fillId="0" borderId="78" xfId="0" applyFont="1" applyBorder="1" applyAlignment="1">
      <alignment horizontal="left" vertical="center"/>
    </xf>
    <xf numFmtId="0" fontId="28" fillId="0" borderId="76" xfId="0" applyFont="1" applyBorder="1" applyAlignment="1">
      <alignment horizontal="left" vertical="center"/>
    </xf>
    <xf numFmtId="0" fontId="28" fillId="0" borderId="77" xfId="0" applyFont="1" applyBorder="1" applyAlignment="1">
      <alignment horizontal="left" vertical="center"/>
    </xf>
    <xf numFmtId="0" fontId="28" fillId="0" borderId="62" xfId="0" applyFont="1" applyBorder="1" applyAlignment="1">
      <alignment horizontal="left"/>
    </xf>
    <xf numFmtId="0" fontId="28" fillId="0" borderId="52" xfId="0" applyFont="1" applyBorder="1" applyAlignment="1">
      <alignment horizontal="left"/>
    </xf>
    <xf numFmtId="0" fontId="28" fillId="0" borderId="53" xfId="0" applyFont="1" applyBorder="1" applyAlignment="1">
      <alignment horizontal="left"/>
    </xf>
    <xf numFmtId="0" fontId="28" fillId="0" borderId="12" xfId="0" applyFont="1" applyBorder="1" applyAlignment="1">
      <alignment horizontal="left"/>
    </xf>
    <xf numFmtId="0" fontId="28" fillId="0" borderId="1" xfId="0" applyFont="1" applyBorder="1" applyAlignment="1">
      <alignment horizontal="left"/>
    </xf>
    <xf numFmtId="0" fontId="28" fillId="0" borderId="51" xfId="0" applyFont="1" applyBorder="1" applyAlignment="1">
      <alignment horizontal="left"/>
    </xf>
    <xf numFmtId="0" fontId="28" fillId="0" borderId="22" xfId="0" applyFont="1" applyBorder="1" applyAlignment="1">
      <alignment horizontal="left"/>
    </xf>
    <xf numFmtId="0" fontId="28" fillId="0" borderId="9" xfId="0" applyFont="1" applyBorder="1" applyAlignment="1">
      <alignment horizontal="left"/>
    </xf>
    <xf numFmtId="0" fontId="28" fillId="0" borderId="56" xfId="0" applyFont="1" applyBorder="1" applyAlignment="1">
      <alignment horizontal="left"/>
    </xf>
    <xf numFmtId="0" fontId="50" fillId="29" borderId="0" xfId="99" applyFont="1" applyFill="1" applyAlignment="1">
      <alignment horizontal="left" vertical="center" wrapText="1"/>
    </xf>
    <xf numFmtId="0" fontId="46" fillId="29" borderId="10" xfId="99" applyFont="1" applyFill="1" applyBorder="1" applyAlignment="1">
      <alignment horizontal="left" vertical="center" wrapText="1"/>
    </xf>
    <xf numFmtId="0" fontId="46" fillId="29" borderId="11" xfId="99" applyFont="1" applyFill="1" applyBorder="1" applyAlignment="1">
      <alignment horizontal="left" vertical="center" wrapText="1"/>
    </xf>
    <xf numFmtId="0" fontId="46" fillId="29" borderId="12" xfId="99" applyFont="1" applyFill="1" applyBorder="1" applyAlignment="1">
      <alignment horizontal="left" vertical="center" wrapText="1"/>
    </xf>
    <xf numFmtId="0" fontId="46" fillId="29" borderId="1" xfId="99" applyFont="1" applyFill="1" applyBorder="1" applyAlignment="1">
      <alignment horizontal="left" vertical="center" wrapText="1"/>
    </xf>
    <xf numFmtId="0" fontId="46" fillId="29" borderId="1" xfId="99" applyFont="1" applyFill="1" applyBorder="1" applyAlignment="1">
      <alignment vertical="center" wrapText="1"/>
    </xf>
    <xf numFmtId="0" fontId="46" fillId="29" borderId="10" xfId="99" applyFont="1" applyFill="1" applyBorder="1" applyAlignment="1">
      <alignment vertical="center" wrapText="1"/>
    </xf>
    <xf numFmtId="0" fontId="46" fillId="29" borderId="11" xfId="99" applyFont="1" applyFill="1" applyBorder="1" applyAlignment="1">
      <alignment vertical="center" wrapText="1"/>
    </xf>
    <xf numFmtId="0" fontId="46" fillId="29" borderId="12" xfId="99" applyFont="1" applyFill="1" applyBorder="1" applyAlignment="1">
      <alignment vertical="center" wrapText="1"/>
    </xf>
    <xf numFmtId="0" fontId="46" fillId="29" borderId="10" xfId="104" applyFont="1" applyFill="1" applyBorder="1" applyAlignment="1">
      <alignment horizontal="left" vertical="center" wrapText="1"/>
    </xf>
    <xf numFmtId="0" fontId="46" fillId="29" borderId="11" xfId="104" applyFont="1" applyFill="1" applyBorder="1" applyAlignment="1">
      <alignment horizontal="left" vertical="center" wrapText="1"/>
    </xf>
    <xf numFmtId="0" fontId="46" fillId="29" borderId="12" xfId="104" applyFont="1" applyFill="1" applyBorder="1" applyAlignment="1">
      <alignment horizontal="left" vertical="center" wrapText="1"/>
    </xf>
    <xf numFmtId="0" fontId="71" fillId="29" borderId="1" xfId="99" applyFont="1" applyFill="1" applyBorder="1" applyAlignment="1">
      <alignment horizontal="left" vertical="center" wrapText="1"/>
    </xf>
    <xf numFmtId="0" fontId="47" fillId="29" borderId="24" xfId="99" applyFont="1" applyFill="1" applyBorder="1" applyAlignment="1">
      <alignment horizontal="left" vertical="center" wrapText="1"/>
    </xf>
    <xf numFmtId="0" fontId="46" fillId="29" borderId="18" xfId="99" applyFont="1" applyFill="1" applyBorder="1" applyAlignment="1">
      <alignment horizontal="left" vertical="center" wrapText="1"/>
    </xf>
    <xf numFmtId="0" fontId="46" fillId="29" borderId="21" xfId="99" applyFont="1" applyFill="1" applyBorder="1" applyAlignment="1">
      <alignment horizontal="left" vertical="center" wrapText="1"/>
    </xf>
    <xf numFmtId="0" fontId="46" fillId="29" borderId="19" xfId="99" applyFont="1" applyFill="1" applyBorder="1" applyAlignment="1">
      <alignment horizontal="left" vertical="center" wrapText="1"/>
    </xf>
    <xf numFmtId="0" fontId="46" fillId="29" borderId="15" xfId="99" applyFont="1" applyFill="1" applyBorder="1" applyAlignment="1">
      <alignment horizontal="left" vertical="center" wrapText="1"/>
    </xf>
    <xf numFmtId="0" fontId="46" fillId="29" borderId="22" xfId="99" applyFont="1" applyFill="1" applyBorder="1" applyAlignment="1">
      <alignment horizontal="left" vertical="center" wrapText="1"/>
    </xf>
    <xf numFmtId="0" fontId="50" fillId="29" borderId="0" xfId="109" applyFont="1" applyFill="1" applyAlignment="1">
      <alignment horizontal="left" vertical="center" wrapText="1"/>
    </xf>
    <xf numFmtId="0" fontId="46" fillId="29" borderId="10" xfId="109" applyFont="1" applyFill="1" applyBorder="1" applyAlignment="1">
      <alignment horizontal="left" vertical="center" wrapText="1"/>
    </xf>
    <xf numFmtId="0" fontId="46" fillId="29" borderId="11" xfId="109" applyFont="1" applyFill="1" applyBorder="1" applyAlignment="1">
      <alignment horizontal="left" vertical="center" wrapText="1"/>
    </xf>
    <xf numFmtId="0" fontId="46" fillId="29" borderId="12" xfId="109" applyFont="1" applyFill="1" applyBorder="1" applyAlignment="1">
      <alignment horizontal="left" vertical="center" wrapText="1"/>
    </xf>
    <xf numFmtId="0" fontId="46" fillId="29" borderId="1" xfId="109" applyFont="1" applyFill="1" applyBorder="1" applyAlignment="1">
      <alignment horizontal="left" vertical="center" wrapText="1"/>
    </xf>
    <xf numFmtId="0" fontId="46" fillId="29" borderId="1" xfId="109" applyFont="1" applyFill="1" applyBorder="1" applyAlignment="1">
      <alignment vertical="center" wrapText="1"/>
    </xf>
    <xf numFmtId="0" fontId="46" fillId="29" borderId="10" xfId="109" applyFont="1" applyFill="1" applyBorder="1" applyAlignment="1">
      <alignment vertical="center" wrapText="1"/>
    </xf>
    <xf numFmtId="0" fontId="46" fillId="29" borderId="11" xfId="109" applyFont="1" applyFill="1" applyBorder="1" applyAlignment="1">
      <alignment vertical="center" wrapText="1"/>
    </xf>
    <xf numFmtId="0" fontId="46" fillId="29" borderId="12" xfId="109" applyFont="1" applyFill="1" applyBorder="1" applyAlignment="1">
      <alignment vertical="center" wrapText="1"/>
    </xf>
    <xf numFmtId="0" fontId="47" fillId="29" borderId="1" xfId="109" applyFont="1" applyFill="1" applyBorder="1" applyAlignment="1">
      <alignment horizontal="left" vertical="center" wrapText="1"/>
    </xf>
    <xf numFmtId="0" fontId="46" fillId="29" borderId="10" xfId="111" applyFont="1" applyFill="1" applyBorder="1" applyAlignment="1">
      <alignment horizontal="left" vertical="center" wrapText="1"/>
    </xf>
    <xf numFmtId="0" fontId="46" fillId="29" borderId="11" xfId="111" applyFont="1" applyFill="1" applyBorder="1" applyAlignment="1">
      <alignment horizontal="left" vertical="center" wrapText="1"/>
    </xf>
    <xf numFmtId="0" fontId="46" fillId="29" borderId="12" xfId="111" applyFont="1" applyFill="1" applyBorder="1" applyAlignment="1">
      <alignment horizontal="left" vertical="center" wrapText="1"/>
    </xf>
    <xf numFmtId="0" fontId="46" fillId="29" borderId="17" xfId="109" applyFont="1" applyFill="1" applyBorder="1" applyAlignment="1">
      <alignment horizontal="left" vertical="center" wrapText="1"/>
    </xf>
    <xf numFmtId="0" fontId="80" fillId="29" borderId="11" xfId="109" applyFont="1" applyFill="1" applyBorder="1" applyAlignment="1">
      <alignment vertical="center" wrapText="1"/>
    </xf>
    <xf numFmtId="0" fontId="80" fillId="29" borderId="12" xfId="109" applyFont="1" applyFill="1" applyBorder="1" applyAlignment="1">
      <alignment vertical="center" wrapText="1"/>
    </xf>
    <xf numFmtId="0" fontId="46" fillId="29" borderId="9" xfId="109" applyFont="1" applyFill="1" applyBorder="1" applyAlignment="1">
      <alignment horizontal="left" vertical="center" wrapText="1"/>
    </xf>
    <xf numFmtId="0" fontId="50" fillId="29" borderId="0" xfId="111" applyFont="1" applyFill="1" applyAlignment="1">
      <alignment horizontal="left" vertical="center" wrapText="1"/>
    </xf>
    <xf numFmtId="0" fontId="46" fillId="29" borderId="1" xfId="111" applyFont="1" applyFill="1" applyBorder="1" applyAlignment="1">
      <alignment horizontal="left" vertical="center" wrapText="1"/>
    </xf>
    <xf numFmtId="0" fontId="46" fillId="29" borderId="1" xfId="111" applyFont="1" applyFill="1" applyBorder="1" applyAlignment="1">
      <alignment vertical="center" wrapText="1"/>
    </xf>
    <xf numFmtId="0" fontId="46" fillId="29" borderId="10" xfId="111" applyFont="1" applyFill="1" applyBorder="1" applyAlignment="1">
      <alignment vertical="center" wrapText="1"/>
    </xf>
    <xf numFmtId="0" fontId="46" fillId="29" borderId="11" xfId="111" applyFont="1" applyFill="1" applyBorder="1" applyAlignment="1">
      <alignment vertical="center" wrapText="1"/>
    </xf>
    <xf numFmtId="0" fontId="46" fillId="29" borderId="12" xfId="111" applyFont="1" applyFill="1" applyBorder="1" applyAlignment="1">
      <alignment vertical="center" wrapText="1"/>
    </xf>
    <xf numFmtId="0" fontId="47" fillId="29" borderId="1" xfId="111" applyFont="1" applyFill="1" applyBorder="1" applyAlignment="1">
      <alignment horizontal="left" vertical="center" wrapText="1"/>
    </xf>
    <xf numFmtId="0" fontId="71" fillId="29" borderId="1" xfId="111" applyFont="1" applyFill="1" applyBorder="1" applyAlignment="1">
      <alignment horizontal="left" vertical="center" wrapText="1"/>
    </xf>
    <xf numFmtId="0" fontId="46" fillId="29" borderId="10" xfId="112" applyFont="1" applyFill="1" applyBorder="1" applyAlignment="1">
      <alignment horizontal="left" vertical="center" wrapText="1"/>
    </xf>
    <xf numFmtId="0" fontId="46" fillId="29" borderId="11" xfId="112" applyFont="1" applyFill="1" applyBorder="1" applyAlignment="1">
      <alignment horizontal="left" vertical="center" wrapText="1"/>
    </xf>
    <xf numFmtId="0" fontId="46" fillId="29" borderId="12" xfId="112" applyFont="1" applyFill="1" applyBorder="1" applyAlignment="1">
      <alignment horizontal="left" vertical="center" wrapText="1"/>
    </xf>
    <xf numFmtId="0" fontId="46" fillId="29" borderId="1" xfId="112" applyFont="1" applyFill="1" applyBorder="1" applyAlignment="1">
      <alignment horizontal="left" vertical="center" wrapText="1"/>
    </xf>
    <xf numFmtId="0" fontId="47" fillId="29" borderId="0" xfId="111" applyFont="1" applyFill="1" applyAlignment="1">
      <alignment horizontal="left" vertical="center" wrapText="1"/>
    </xf>
    <xf numFmtId="0" fontId="47" fillId="29" borderId="24" xfId="111" applyFont="1" applyFill="1" applyBorder="1" applyAlignment="1">
      <alignment horizontal="left" vertical="center" wrapText="1"/>
    </xf>
    <xf numFmtId="0" fontId="46" fillId="29" borderId="18" xfId="111" applyFont="1" applyFill="1" applyBorder="1" applyAlignment="1">
      <alignment horizontal="left" vertical="center" wrapText="1"/>
    </xf>
    <xf numFmtId="0" fontId="71" fillId="29" borderId="21" xfId="111" applyFont="1" applyFill="1" applyBorder="1" applyAlignment="1">
      <alignment horizontal="left" vertical="center" wrapText="1"/>
    </xf>
    <xf numFmtId="0" fontId="46" fillId="29" borderId="21" xfId="111" applyFont="1" applyFill="1" applyBorder="1" applyAlignment="1">
      <alignment horizontal="left" vertical="center" wrapText="1"/>
    </xf>
    <xf numFmtId="0" fontId="71" fillId="29" borderId="19" xfId="111" applyFont="1" applyFill="1" applyBorder="1" applyAlignment="1">
      <alignment horizontal="left" vertical="center" wrapText="1"/>
    </xf>
    <xf numFmtId="0" fontId="71" fillId="29" borderId="15" xfId="111" applyFont="1" applyFill="1" applyBorder="1" applyAlignment="1">
      <alignment horizontal="left" vertical="center" wrapText="1"/>
    </xf>
    <xf numFmtId="0" fontId="71" fillId="29" borderId="22" xfId="111" applyFont="1" applyFill="1" applyBorder="1" applyAlignment="1">
      <alignment horizontal="left" vertical="center" wrapText="1"/>
    </xf>
    <xf numFmtId="0" fontId="46" fillId="29" borderId="15" xfId="111" applyFont="1" applyFill="1" applyBorder="1" applyAlignment="1">
      <alignment horizontal="left" vertical="center" wrapText="1"/>
    </xf>
    <xf numFmtId="0" fontId="46" fillId="29" borderId="22" xfId="111" applyFont="1" applyFill="1" applyBorder="1" applyAlignment="1">
      <alignment horizontal="left" vertical="center" wrapText="1"/>
    </xf>
    <xf numFmtId="0" fontId="46" fillId="29" borderId="45" xfId="111" applyFont="1" applyFill="1" applyBorder="1" applyAlignment="1">
      <alignment horizontal="left" vertical="top" wrapText="1"/>
    </xf>
    <xf numFmtId="0" fontId="71" fillId="29" borderId="46" xfId="111" applyFont="1" applyFill="1" applyBorder="1" applyAlignment="1">
      <alignment horizontal="left" vertical="top" wrapText="1"/>
    </xf>
    <xf numFmtId="0" fontId="71" fillId="29" borderId="47" xfId="111" applyFont="1" applyFill="1" applyBorder="1" applyAlignment="1">
      <alignment horizontal="left" vertical="top" wrapText="1"/>
    </xf>
    <xf numFmtId="0" fontId="71" fillId="29" borderId="10" xfId="115" applyFont="1" applyFill="1" applyBorder="1" applyAlignment="1">
      <alignment horizontal="left" vertical="center" wrapText="1"/>
    </xf>
    <xf numFmtId="0" fontId="71" fillId="29" borderId="11" xfId="115" applyFont="1" applyFill="1" applyBorder="1" applyAlignment="1">
      <alignment horizontal="left" vertical="center" wrapText="1"/>
    </xf>
    <xf numFmtId="0" fontId="71" fillId="29" borderId="12" xfId="115" applyFont="1" applyFill="1" applyBorder="1" applyAlignment="1">
      <alignment horizontal="left" vertical="center" wrapText="1"/>
    </xf>
    <xf numFmtId="0" fontId="71" fillId="29" borderId="1" xfId="114" applyFont="1" applyFill="1" applyBorder="1" applyAlignment="1">
      <alignment horizontal="left" vertical="center" wrapText="1"/>
    </xf>
    <xf numFmtId="0" fontId="46" fillId="29" borderId="1" xfId="113" applyFont="1" applyFill="1" applyBorder="1" applyAlignment="1">
      <alignment horizontal="left" vertical="center" wrapText="1"/>
    </xf>
    <xf numFmtId="0" fontId="46" fillId="29" borderId="10" xfId="113" applyFont="1" applyFill="1" applyBorder="1" applyAlignment="1">
      <alignment horizontal="left" vertical="center" wrapText="1"/>
    </xf>
    <xf numFmtId="0" fontId="46" fillId="29" borderId="11" xfId="113" applyFont="1" applyFill="1" applyBorder="1" applyAlignment="1">
      <alignment horizontal="left" vertical="center" wrapText="1"/>
    </xf>
    <xf numFmtId="0" fontId="46" fillId="29" borderId="12" xfId="113" applyFont="1" applyFill="1" applyBorder="1" applyAlignment="1">
      <alignment horizontal="left" vertical="center" wrapText="1"/>
    </xf>
    <xf numFmtId="0" fontId="50" fillId="29" borderId="0" xfId="113" applyFont="1" applyFill="1" applyAlignment="1">
      <alignment horizontal="left" vertical="center" wrapText="1"/>
    </xf>
    <xf numFmtId="0" fontId="47" fillId="29" borderId="1" xfId="113" applyFont="1" applyFill="1" applyBorder="1" applyAlignment="1">
      <alignment horizontal="left" vertical="center" wrapText="1"/>
    </xf>
    <xf numFmtId="0" fontId="46" fillId="29" borderId="17" xfId="113" applyFont="1" applyFill="1" applyBorder="1" applyAlignment="1">
      <alignment horizontal="left" vertical="center" wrapText="1"/>
    </xf>
    <xf numFmtId="0" fontId="71" fillId="29" borderId="9" xfId="114" applyFont="1" applyFill="1" applyBorder="1" applyAlignment="1">
      <alignment horizontal="left" vertical="center" wrapText="1"/>
    </xf>
    <xf numFmtId="0" fontId="46" fillId="29" borderId="10" xfId="113" applyFont="1" applyFill="1" applyBorder="1" applyAlignment="1">
      <alignment vertical="center" wrapText="1"/>
    </xf>
    <xf numFmtId="0" fontId="46" fillId="29" borderId="11" xfId="113" applyFont="1" applyFill="1" applyBorder="1" applyAlignment="1">
      <alignment vertical="center" wrapText="1"/>
    </xf>
    <xf numFmtId="0" fontId="46" fillId="29" borderId="12" xfId="113" applyFont="1" applyFill="1" applyBorder="1" applyAlignment="1">
      <alignment vertical="center" wrapText="1"/>
    </xf>
    <xf numFmtId="0" fontId="46" fillId="29" borderId="1" xfId="113" applyFont="1" applyFill="1" applyBorder="1" applyAlignment="1">
      <alignment vertical="center" wrapText="1"/>
    </xf>
  </cellXfs>
  <cellStyles count="118">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10" xfId="108" xr:uid="{ABF6C67D-B78C-48BD-949B-AEF79B3EAFBC}"/>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4" xfId="110" xr:uid="{AC2D6DC4-5A0F-4BCB-A9F4-53C53904898C}"/>
    <cellStyle name="Normal 2 2 5 4 2" xfId="117" xr:uid="{A332767C-F316-4728-9900-E08CB7703D7A}"/>
    <cellStyle name="Normal 2 2 5 5" xfId="116" xr:uid="{7BD6C475-8892-43B6-9DEF-953F57000158}"/>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2" xfId="115" xr:uid="{A4B9EEA0-56FF-43A1-BA9C-720FE4A255CC}"/>
    <cellStyle name="Normal 3 5 6 2 3" xfId="111" xr:uid="{1ACDBEEF-FB9C-45E2-861F-769A0FF32BA3}"/>
    <cellStyle name="Normal 3 5 6 2 4" xfId="114" xr:uid="{935841AD-9113-45E6-A30F-3C8F016CB660}"/>
    <cellStyle name="Normal 3 5 6 3" xfId="109" xr:uid="{724F515D-8928-4EA7-A24D-B4A9256BF906}"/>
    <cellStyle name="Normal 3 5 6 4" xfId="113" xr:uid="{DEA84C89-1129-402C-84FC-949AC34FEF6D}"/>
    <cellStyle name="Normal 3 5 6 5" xfId="112" xr:uid="{AFEADEDA-0715-4288-8524-1099B9128CBE}"/>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rmal 9" xfId="107" xr:uid="{92AC08F5-BBAD-4D2C-985F-CE155CA74ECA}"/>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0"/>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styles" Target="styles.xml"/><Relationship Id="rId42" Type="http://schemas.openxmlformats.org/officeDocument/2006/relationships/customXml" Target="../customXml/item5.xml"/><Relationship Id="rId47" Type="http://schemas.openxmlformats.org/officeDocument/2006/relationships/customXml" Target="../customXml/item10.xml"/><Relationship Id="rId50" Type="http://schemas.openxmlformats.org/officeDocument/2006/relationships/customXml" Target="../customXml/item13.xml"/><Relationship Id="rId55" Type="http://schemas.openxmlformats.org/officeDocument/2006/relationships/customXml" Target="../customXml/item18.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5.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alcChain" Target="calcChain.xml"/><Relationship Id="rId40" Type="http://schemas.openxmlformats.org/officeDocument/2006/relationships/customXml" Target="../customXml/item3.xml"/><Relationship Id="rId45" Type="http://schemas.openxmlformats.org/officeDocument/2006/relationships/customXml" Target="../customXml/item8.xml"/><Relationship Id="rId53" Type="http://schemas.openxmlformats.org/officeDocument/2006/relationships/customXml" Target="../customXml/item16.xml"/><Relationship Id="rId58" Type="http://schemas.openxmlformats.org/officeDocument/2006/relationships/customXml" Target="../customXml/item21.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sharedStrings" Target="sharedStrings.xml"/><Relationship Id="rId43" Type="http://schemas.openxmlformats.org/officeDocument/2006/relationships/customXml" Target="../customXml/item6.xml"/><Relationship Id="rId48" Type="http://schemas.openxmlformats.org/officeDocument/2006/relationships/customXml" Target="../customXml/item11.xml"/><Relationship Id="rId56" Type="http://schemas.openxmlformats.org/officeDocument/2006/relationships/customXml" Target="../customXml/item19.xml"/><Relationship Id="rId8" Type="http://schemas.openxmlformats.org/officeDocument/2006/relationships/worksheet" Target="worksheets/sheet8.xml"/><Relationship Id="rId51" Type="http://schemas.openxmlformats.org/officeDocument/2006/relationships/customXml" Target="../customXml/item1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onnections" Target="connections.xml"/><Relationship Id="rId38" Type="http://schemas.openxmlformats.org/officeDocument/2006/relationships/customXml" Target="../customXml/item1.xml"/><Relationship Id="rId46" Type="http://schemas.openxmlformats.org/officeDocument/2006/relationships/customXml" Target="../customXml/item9.xml"/><Relationship Id="rId59" Type="http://schemas.openxmlformats.org/officeDocument/2006/relationships/customXml" Target="../customXml/item22.xml"/><Relationship Id="rId20" Type="http://schemas.openxmlformats.org/officeDocument/2006/relationships/worksheet" Target="worksheets/sheet20.xml"/><Relationship Id="rId41" Type="http://schemas.openxmlformats.org/officeDocument/2006/relationships/customXml" Target="../customXml/item4.xml"/><Relationship Id="rId54" Type="http://schemas.openxmlformats.org/officeDocument/2006/relationships/customXml" Target="../customXml/item1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powerPivotData" Target="model/item.data"/><Relationship Id="rId49" Type="http://schemas.openxmlformats.org/officeDocument/2006/relationships/customXml" Target="../customXml/item12.xml"/><Relationship Id="rId57" Type="http://schemas.openxmlformats.org/officeDocument/2006/relationships/customXml" Target="../customXml/item20.xml"/><Relationship Id="rId10" Type="http://schemas.openxmlformats.org/officeDocument/2006/relationships/worksheet" Target="worksheets/sheet10.xml"/><Relationship Id="rId31" Type="http://schemas.openxmlformats.org/officeDocument/2006/relationships/externalLink" Target="externalLinks/externalLink7.xml"/><Relationship Id="rId44" Type="http://schemas.openxmlformats.org/officeDocument/2006/relationships/customXml" Target="../customXml/item7.xml"/><Relationship Id="rId52" Type="http://schemas.openxmlformats.org/officeDocument/2006/relationships/customXml" Target="../customXml/item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drawing3.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drawing5.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drawing6.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drawing7.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drawing8.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drawing9.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drawing1.xml><?xml version="1.0" encoding="utf-8"?>
<xdr:wsDr xmlns:xdr="http://schemas.openxmlformats.org/drawingml/2006/spreadsheetDrawing" xmlns:a="http://schemas.openxmlformats.org/drawingml/2006/main">
  <xdr:oneCellAnchor>
    <xdr:from>
      <xdr:col>0</xdr:col>
      <xdr:colOff>594361</xdr:colOff>
      <xdr:row>5</xdr:row>
      <xdr:rowOff>0</xdr:rowOff>
    </xdr:from>
    <xdr:ext cx="6136640" cy="6145566"/>
    <xdr:pic>
      <xdr:nvPicPr>
        <xdr:cNvPr id="2" name="Picture 1">
          <a:extLst>
            <a:ext uri="{FF2B5EF4-FFF2-40B4-BE49-F238E27FC236}">
              <a16:creationId xmlns:a16="http://schemas.microsoft.com/office/drawing/2014/main" id="{FB3556AE-CB81-414D-A1A9-6E9276CB20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4836" y="1143000"/>
          <a:ext cx="6136640" cy="6145566"/>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2</xdr:row>
      <xdr:rowOff>254000</xdr:rowOff>
    </xdr:to>
    <xdr:sp macro="" textlink="">
      <xdr:nvSpPr>
        <xdr:cNvPr id="2" name="Rectangle: Rounded Corners 6">
          <a:extLst>
            <a:ext uri="{FF2B5EF4-FFF2-40B4-BE49-F238E27FC236}">
              <a16:creationId xmlns:a16="http://schemas.microsoft.com/office/drawing/2014/main" id="{2BE1E2DC-5985-42AD-871B-47CA10EA6BEA}"/>
            </a:ext>
          </a:extLst>
        </xdr:cNvPr>
        <xdr:cNvSpPr/>
      </xdr:nvSpPr>
      <xdr:spPr>
        <a:xfrm>
          <a:off x="8974552" y="59806"/>
          <a:ext cx="2026345" cy="9561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2</xdr:row>
      <xdr:rowOff>254000</xdr:rowOff>
    </xdr:to>
    <xdr:sp macro="" textlink="">
      <xdr:nvSpPr>
        <xdr:cNvPr id="2" name="Rectangle: Rounded Corners 6">
          <a:extLst>
            <a:ext uri="{FF2B5EF4-FFF2-40B4-BE49-F238E27FC236}">
              <a16:creationId xmlns:a16="http://schemas.microsoft.com/office/drawing/2014/main" id="{4084134F-FA1F-41BC-A03B-C98F21826517}"/>
            </a:ext>
          </a:extLst>
        </xdr:cNvPr>
        <xdr:cNvSpPr/>
      </xdr:nvSpPr>
      <xdr:spPr>
        <a:xfrm>
          <a:off x="8974552" y="59806"/>
          <a:ext cx="2026345" cy="9561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800981</xdr:colOff>
      <xdr:row>0</xdr:row>
      <xdr:rowOff>71012</xdr:rowOff>
    </xdr:from>
    <xdr:to>
      <xdr:col>5</xdr:col>
      <xdr:colOff>769926</xdr:colOff>
      <xdr:row>2</xdr:row>
      <xdr:rowOff>265206</xdr:rowOff>
    </xdr:to>
    <xdr:sp macro="" textlink="">
      <xdr:nvSpPr>
        <xdr:cNvPr id="2" name="Rectangle: Rounded Corners 6">
          <a:extLst>
            <a:ext uri="{FF2B5EF4-FFF2-40B4-BE49-F238E27FC236}">
              <a16:creationId xmlns:a16="http://schemas.microsoft.com/office/drawing/2014/main" id="{D77ACCC1-0056-485C-A06A-DCFEE4ABD349}"/>
            </a:ext>
          </a:extLst>
        </xdr:cNvPr>
        <xdr:cNvSpPr/>
      </xdr:nvSpPr>
      <xdr:spPr>
        <a:xfrm>
          <a:off x="9030581" y="71012"/>
          <a:ext cx="2026345" cy="9561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2</xdr:row>
      <xdr:rowOff>254000</xdr:rowOff>
    </xdr:to>
    <xdr:sp macro="" textlink="">
      <xdr:nvSpPr>
        <xdr:cNvPr id="2" name="Rectangle: Rounded Corners 6">
          <a:extLst>
            <a:ext uri="{FF2B5EF4-FFF2-40B4-BE49-F238E27FC236}">
              <a16:creationId xmlns:a16="http://schemas.microsoft.com/office/drawing/2014/main" id="{13490C84-1362-44CF-ABCE-A5006CE866B7}"/>
            </a:ext>
          </a:extLst>
        </xdr:cNvPr>
        <xdr:cNvSpPr/>
      </xdr:nvSpPr>
      <xdr:spPr>
        <a:xfrm>
          <a:off x="11593927" y="59806"/>
          <a:ext cx="2026345" cy="9561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66ADB3E6-1DA9-443F-9147-8EAF116B0861}"/>
            </a:ext>
          </a:extLst>
        </xdr:cNvPr>
        <xdr:cNvSpPr/>
      </xdr:nvSpPr>
      <xdr:spPr>
        <a:xfrm>
          <a:off x="8974552" y="59806"/>
          <a:ext cx="2026345" cy="5751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800981</xdr:colOff>
      <xdr:row>0</xdr:row>
      <xdr:rowOff>71012</xdr:rowOff>
    </xdr:from>
    <xdr:to>
      <xdr:col>5</xdr:col>
      <xdr:colOff>769926</xdr:colOff>
      <xdr:row>2</xdr:row>
      <xdr:rowOff>265206</xdr:rowOff>
    </xdr:to>
    <xdr:sp macro="" textlink="">
      <xdr:nvSpPr>
        <xdr:cNvPr id="2" name="Rectangle: Rounded Corners 6">
          <a:extLst>
            <a:ext uri="{FF2B5EF4-FFF2-40B4-BE49-F238E27FC236}">
              <a16:creationId xmlns:a16="http://schemas.microsoft.com/office/drawing/2014/main" id="{47F6D380-4298-46DE-94D9-D18DC134FBDA}"/>
            </a:ext>
          </a:extLst>
        </xdr:cNvPr>
        <xdr:cNvSpPr/>
      </xdr:nvSpPr>
      <xdr:spPr>
        <a:xfrm>
          <a:off x="9030581" y="71012"/>
          <a:ext cx="2026345" cy="9561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B9C7640F-710E-4CF5-A663-93AD5C78CFC9}"/>
            </a:ext>
          </a:extLst>
        </xdr:cNvPr>
        <xdr:cNvSpPr/>
      </xdr:nvSpPr>
      <xdr:spPr>
        <a:xfrm>
          <a:off x="9603202" y="59806"/>
          <a:ext cx="3016945" cy="5751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extLst>
            <a:ext uri="{FF2B5EF4-FFF2-40B4-BE49-F238E27FC236}">
              <a16:creationId xmlns:a16="http://schemas.microsoft.com/office/drawing/2014/main" id="{E4370C32-DA25-433E-8B28-35204E64FE9F}"/>
            </a:ext>
          </a:extLst>
        </xdr:cNvPr>
        <xdr:cNvSpPr/>
      </xdr:nvSpPr>
      <xdr:spPr>
        <a:xfrm>
          <a:off x="9174577" y="59806"/>
          <a:ext cx="2016820" cy="5751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43A80BB6-FAEC-46B4-920B-4EB7B92AF46A}"/>
            </a:ext>
          </a:extLst>
        </xdr:cNvPr>
        <xdr:cNvSpPr/>
      </xdr:nvSpPr>
      <xdr:spPr>
        <a:xfrm>
          <a:off x="9603202" y="59806"/>
          <a:ext cx="3016945" cy="5751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885B803A-D808-4BD6-85AC-DD9B38A7633D}"/>
            </a:ext>
          </a:extLst>
        </xdr:cNvPr>
        <xdr:cNvSpPr/>
      </xdr:nvSpPr>
      <xdr:spPr>
        <a:xfrm>
          <a:off x="9641302" y="59806"/>
          <a:ext cx="3026470" cy="5751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A58B38C5-4B88-4AB4-8AF1-076CD359EAD8}"/>
            </a:ext>
          </a:extLst>
        </xdr:cNvPr>
        <xdr:cNvSpPr/>
      </xdr:nvSpPr>
      <xdr:spPr>
        <a:xfrm>
          <a:off x="9641302" y="59806"/>
          <a:ext cx="3026470" cy="5751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4EB95DF1-E379-4BAD-B877-960363451AC2}"/>
            </a:ext>
          </a:extLst>
        </xdr:cNvPr>
        <xdr:cNvSpPr/>
      </xdr:nvSpPr>
      <xdr:spPr>
        <a:xfrm>
          <a:off x="9641302" y="59806"/>
          <a:ext cx="3026470" cy="5751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081BC681-3F61-4E69-819F-FAEC2084401E}"/>
            </a:ext>
          </a:extLst>
        </xdr:cNvPr>
        <xdr:cNvSpPr/>
      </xdr:nvSpPr>
      <xdr:spPr>
        <a:xfrm>
          <a:off x="9603202" y="59806"/>
          <a:ext cx="3016945" cy="5751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FTS0012-%20Advanced%20Singl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0070%20-%20Smart%20Reject"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T0070%20-%20Advanced%20Reject"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T0070%20-%20Trad%20LS%20Default"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T0070%20-%20Adv%20LS%20Default"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T0070%20-%20Unmetered%20LS%20Default"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T0070%20-%20Smart%20LS%20Defaul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TFTS0012- Advanced Sing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0070 - Smart Reject"/>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0070 - Advanced Reject"/>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0070 - Trad LS Default"/>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0070 - Adv LS Default"/>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0070 - Unmetered LS Default"/>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0070 - Smart LS Default"/>
    </sheetNames>
    <sheetDataSet>
      <sheetData sheetId="0"/>
    </sheetDataSet>
  </externalBook>
</externalLink>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75"/>
  <cols>
    <col min="1" max="1" width="30.5703125" bestFit="1" customWidth="1"/>
  </cols>
  <sheetData>
    <row r="1" spans="1:1">
      <c r="A1" t="s">
        <v>0</v>
      </c>
    </row>
    <row r="2" spans="1:1">
      <c r="A2" t="s">
        <v>1</v>
      </c>
    </row>
    <row r="3" spans="1:1">
      <c r="A3" t="s">
        <v>2</v>
      </c>
    </row>
    <row r="5" spans="1:1">
      <c r="A5" t="s">
        <v>3</v>
      </c>
    </row>
    <row r="6" spans="1:1">
      <c r="A6" t="s">
        <v>4</v>
      </c>
    </row>
    <row r="7" spans="1:1">
      <c r="A7" t="s">
        <v>5</v>
      </c>
    </row>
    <row r="9" spans="1:1">
      <c r="A9" t="s">
        <v>6</v>
      </c>
    </row>
    <row r="10" spans="1:1">
      <c r="A10" t="s">
        <v>7</v>
      </c>
    </row>
    <row r="11" spans="1:1">
      <c r="A11" t="s">
        <v>8</v>
      </c>
    </row>
    <row r="12" spans="1:1">
      <c r="A12" t="s">
        <v>9</v>
      </c>
    </row>
    <row r="14" spans="1:1">
      <c r="A14" s="3" t="s">
        <v>10</v>
      </c>
    </row>
    <row r="15" spans="1:1">
      <c r="A15" s="3" t="s">
        <v>11</v>
      </c>
    </row>
    <row r="16" spans="1:1">
      <c r="A16" s="3" t="s">
        <v>12</v>
      </c>
    </row>
    <row r="17" spans="1:1">
      <c r="A17" s="3" t="s">
        <v>13</v>
      </c>
    </row>
    <row r="18" spans="1:1">
      <c r="A18" s="3" t="s">
        <v>14</v>
      </c>
    </row>
    <row r="19" spans="1:1">
      <c r="A19" s="3" t="s">
        <v>15</v>
      </c>
    </row>
    <row r="20" spans="1:1">
      <c r="A20" s="3" t="s">
        <v>16</v>
      </c>
    </row>
    <row r="21" spans="1:1">
      <c r="A21" s="3" t="s">
        <v>17</v>
      </c>
    </row>
    <row r="22" spans="1:1">
      <c r="A22" s="3" t="s">
        <v>18</v>
      </c>
    </row>
  </sheetData>
  <pageMargins left="0.7" right="0.7" top="0.75" bottom="0.75" header="0.3" footer="0.3"/>
  <headerFooter>
    <oddFooter>&amp;L_x000D_&amp;1#&amp;"Calibri"&amp;10&amp;K000000 EXPLEO Internal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3C81E-AB02-4133-87E9-5EDFA1E612EE}">
  <dimension ref="A1:AD13"/>
  <sheetViews>
    <sheetView zoomScale="75" zoomScaleNormal="75" workbookViewId="0">
      <selection activeCell="F3" sqref="F3"/>
    </sheetView>
  </sheetViews>
  <sheetFormatPr defaultColWidth="8.7109375" defaultRowHeight="14.25"/>
  <cols>
    <col min="1" max="1" width="19.5703125" style="79" customWidth="1"/>
    <col min="2" max="2" width="43.85546875" style="79" customWidth="1"/>
    <col min="3" max="3" width="21.7109375" style="79" bestFit="1" customWidth="1"/>
    <col min="4" max="4" width="27.85546875" style="79" customWidth="1"/>
    <col min="5" max="5" width="29.7109375" style="79" bestFit="1" customWidth="1"/>
    <col min="6" max="6" width="37.140625" style="79" customWidth="1"/>
    <col min="7" max="7" width="51.5703125" style="79" customWidth="1"/>
    <col min="8" max="8" width="56.5703125" style="79" customWidth="1"/>
    <col min="9" max="9" width="12.28515625" style="83" customWidth="1"/>
    <col min="10" max="10" width="11" style="83" customWidth="1"/>
    <col min="11" max="11" width="66.28515625" style="79" customWidth="1"/>
    <col min="12" max="12" width="16.5703125" style="84" bestFit="1" customWidth="1"/>
    <col min="13" max="14" width="12.28515625" style="84" bestFit="1" customWidth="1"/>
    <col min="15" max="15" width="15.5703125" style="84" bestFit="1" customWidth="1"/>
    <col min="16" max="17" width="12.5703125" style="84" bestFit="1" customWidth="1"/>
    <col min="18" max="18" width="14.28515625" style="84" bestFit="1" customWidth="1"/>
    <col min="19" max="19" width="12.140625" style="84" bestFit="1" customWidth="1"/>
    <col min="20" max="20" width="12.5703125" style="84" bestFit="1" customWidth="1"/>
    <col min="21" max="21" width="12.28515625" style="84" bestFit="1" customWidth="1"/>
    <col min="22" max="22" width="11.42578125" style="84" bestFit="1" customWidth="1"/>
    <col min="23" max="24" width="12.28515625" style="84" bestFit="1" customWidth="1"/>
    <col min="25" max="25" width="12" style="84" bestFit="1" customWidth="1"/>
    <col min="26" max="26" width="14" style="84" bestFit="1" customWidth="1"/>
    <col min="27" max="27" width="15.5703125" style="84" bestFit="1" customWidth="1"/>
    <col min="28" max="28" width="13.7109375" style="84" bestFit="1" customWidth="1"/>
    <col min="29" max="29" width="20.85546875" style="82" bestFit="1" customWidth="1"/>
    <col min="30" max="30" width="21.28515625" style="82" bestFit="1" customWidth="1"/>
    <col min="31" max="16384" width="8.7109375" style="82"/>
  </cols>
  <sheetData>
    <row r="1" spans="1:30" s="76" customFormat="1" ht="38.25">
      <c r="A1" s="73" t="s">
        <v>516</v>
      </c>
      <c r="B1" s="73" t="s">
        <v>517</v>
      </c>
      <c r="C1" s="73" t="s">
        <v>518</v>
      </c>
      <c r="D1" s="73" t="s">
        <v>519</v>
      </c>
      <c r="E1" s="73" t="s">
        <v>520</v>
      </c>
      <c r="F1" s="73" t="s">
        <v>521</v>
      </c>
      <c r="G1" s="73" t="s">
        <v>522</v>
      </c>
      <c r="H1" s="73" t="s">
        <v>523</v>
      </c>
      <c r="I1" s="74" t="s">
        <v>524</v>
      </c>
      <c r="J1" s="74" t="s">
        <v>525</v>
      </c>
      <c r="K1" s="73" t="s">
        <v>257</v>
      </c>
      <c r="L1" s="75" t="s">
        <v>394</v>
      </c>
      <c r="M1" s="75" t="s">
        <v>526</v>
      </c>
      <c r="N1" s="75" t="s">
        <v>527</v>
      </c>
      <c r="O1" s="75" t="s">
        <v>528</v>
      </c>
      <c r="P1" s="75" t="s">
        <v>529</v>
      </c>
      <c r="Q1" s="75" t="s">
        <v>530</v>
      </c>
      <c r="R1" s="75" t="s">
        <v>531</v>
      </c>
      <c r="S1" s="75" t="s">
        <v>532</v>
      </c>
      <c r="T1" s="74" t="s">
        <v>533</v>
      </c>
      <c r="U1" s="75" t="s">
        <v>534</v>
      </c>
      <c r="V1" s="75" t="s">
        <v>535</v>
      </c>
      <c r="W1" s="75" t="s">
        <v>536</v>
      </c>
      <c r="X1" s="75" t="s">
        <v>537</v>
      </c>
      <c r="Y1" s="75" t="s">
        <v>538</v>
      </c>
      <c r="Z1" s="75" t="s">
        <v>539</v>
      </c>
      <c r="AA1" s="75" t="s">
        <v>540</v>
      </c>
      <c r="AB1" s="75" t="s">
        <v>541</v>
      </c>
      <c r="AC1" s="73" t="s">
        <v>542</v>
      </c>
      <c r="AD1" s="73" t="s">
        <v>543</v>
      </c>
    </row>
    <row r="2" spans="1:30">
      <c r="A2" s="77" t="s">
        <v>544</v>
      </c>
      <c r="B2" s="77" t="s">
        <v>147</v>
      </c>
      <c r="C2" s="77" t="s">
        <v>545</v>
      </c>
      <c r="D2" s="77" t="s">
        <v>546</v>
      </c>
      <c r="E2" s="77" t="s">
        <v>147</v>
      </c>
      <c r="F2" s="78" t="s">
        <v>547</v>
      </c>
      <c r="G2" s="77" t="s">
        <v>548</v>
      </c>
      <c r="I2" s="80">
        <v>6</v>
      </c>
      <c r="J2" s="80" t="s">
        <v>549</v>
      </c>
      <c r="K2" s="77"/>
      <c r="L2" s="81"/>
      <c r="M2" s="81" t="s">
        <v>550</v>
      </c>
      <c r="N2" s="81" t="s">
        <v>550</v>
      </c>
      <c r="O2" s="81" t="s">
        <v>550</v>
      </c>
      <c r="P2" s="81"/>
      <c r="Q2" s="81"/>
      <c r="R2" s="81"/>
      <c r="S2" s="81" t="s">
        <v>550</v>
      </c>
      <c r="T2" s="81"/>
      <c r="U2" s="81"/>
      <c r="V2" s="81"/>
      <c r="W2" s="81" t="s">
        <v>550</v>
      </c>
      <c r="X2" s="81"/>
      <c r="Y2" s="81"/>
      <c r="Z2" s="81"/>
      <c r="AA2" s="81"/>
      <c r="AB2" s="80"/>
      <c r="AC2" s="77"/>
      <c r="AD2" s="77"/>
    </row>
    <row r="3" spans="1:30">
      <c r="A3" s="77" t="s">
        <v>551</v>
      </c>
      <c r="B3" s="77" t="s">
        <v>193</v>
      </c>
      <c r="C3" s="77" t="s">
        <v>546</v>
      </c>
      <c r="D3" s="77" t="s">
        <v>545</v>
      </c>
      <c r="E3" s="77" t="s">
        <v>193</v>
      </c>
      <c r="F3" s="78" t="s">
        <v>552</v>
      </c>
      <c r="G3" s="77"/>
      <c r="H3" s="77"/>
      <c r="I3" s="80">
        <v>1</v>
      </c>
      <c r="J3" s="80" t="s">
        <v>553</v>
      </c>
      <c r="K3" s="77"/>
      <c r="L3" s="81"/>
      <c r="M3" s="81"/>
      <c r="N3" s="81"/>
      <c r="O3" s="81"/>
      <c r="P3" s="81"/>
      <c r="Q3" s="81"/>
      <c r="R3" s="81"/>
      <c r="S3" s="81" t="s">
        <v>550</v>
      </c>
      <c r="T3" s="81"/>
      <c r="U3" s="81"/>
      <c r="V3" s="81"/>
      <c r="W3" s="81" t="s">
        <v>550</v>
      </c>
      <c r="X3" s="81"/>
      <c r="Y3" s="81"/>
      <c r="Z3" s="81"/>
      <c r="AA3" s="81"/>
      <c r="AB3" s="80"/>
      <c r="AC3" s="77"/>
      <c r="AD3" s="77"/>
    </row>
    <row r="4" spans="1:30">
      <c r="A4" s="77" t="s">
        <v>554</v>
      </c>
      <c r="B4" s="77"/>
      <c r="C4" s="77"/>
      <c r="D4" s="77"/>
      <c r="E4" s="77"/>
      <c r="F4" s="78"/>
      <c r="G4" s="77"/>
      <c r="H4" s="77"/>
      <c r="I4" s="80"/>
      <c r="J4" s="80"/>
      <c r="K4" s="77"/>
      <c r="L4" s="81"/>
      <c r="M4" s="81"/>
      <c r="N4" s="81"/>
      <c r="O4" s="81"/>
      <c r="P4" s="81"/>
      <c r="Q4" s="81"/>
      <c r="R4" s="81"/>
      <c r="S4" s="81"/>
      <c r="T4" s="81"/>
      <c r="U4" s="81"/>
      <c r="V4" s="81"/>
      <c r="W4" s="81"/>
      <c r="X4" s="81"/>
      <c r="Y4" s="81"/>
      <c r="Z4" s="81"/>
      <c r="AA4" s="81"/>
      <c r="AB4" s="80"/>
      <c r="AC4" s="77"/>
      <c r="AD4" s="77"/>
    </row>
    <row r="5" spans="1:30">
      <c r="A5" s="77" t="s">
        <v>555</v>
      </c>
      <c r="B5" s="77"/>
      <c r="C5" s="77"/>
      <c r="D5" s="77"/>
      <c r="E5" s="77"/>
      <c r="F5" s="78"/>
      <c r="G5" s="77"/>
      <c r="H5" s="77"/>
      <c r="I5" s="80"/>
      <c r="J5" s="80"/>
      <c r="K5" s="77"/>
      <c r="L5" s="81"/>
      <c r="M5" s="81"/>
      <c r="N5" s="81"/>
      <c r="O5" s="81"/>
      <c r="P5" s="81"/>
      <c r="Q5" s="81"/>
      <c r="R5" s="81"/>
      <c r="S5" s="81"/>
      <c r="T5" s="81"/>
      <c r="U5" s="81"/>
      <c r="V5" s="81"/>
      <c r="W5" s="81"/>
      <c r="X5" s="81"/>
      <c r="Y5" s="81"/>
      <c r="Z5" s="81"/>
      <c r="AA5" s="81"/>
      <c r="AB5" s="80"/>
      <c r="AC5" s="77"/>
      <c r="AD5" s="77"/>
    </row>
    <row r="6" spans="1:30">
      <c r="A6" s="77" t="s">
        <v>556</v>
      </c>
      <c r="B6" s="77"/>
      <c r="C6" s="77"/>
      <c r="D6" s="77"/>
      <c r="E6" s="77"/>
      <c r="F6" s="78"/>
      <c r="G6" s="77"/>
      <c r="H6" s="77"/>
      <c r="I6" s="80"/>
      <c r="J6" s="80"/>
      <c r="K6" s="77"/>
      <c r="L6" s="81"/>
      <c r="M6" s="81"/>
      <c r="N6" s="81"/>
      <c r="O6" s="81"/>
      <c r="P6" s="81"/>
      <c r="Q6" s="81"/>
      <c r="R6" s="81"/>
      <c r="S6" s="81"/>
      <c r="T6" s="81"/>
      <c r="U6" s="81"/>
      <c r="V6" s="81"/>
      <c r="W6" s="81"/>
      <c r="X6" s="81"/>
      <c r="Y6" s="81"/>
      <c r="Z6" s="81"/>
      <c r="AA6" s="81"/>
      <c r="AB6" s="80"/>
      <c r="AC6" s="77"/>
      <c r="AD6" s="77"/>
    </row>
    <row r="7" spans="1:30">
      <c r="A7" s="77" t="s">
        <v>557</v>
      </c>
      <c r="B7" s="77"/>
      <c r="C7" s="77"/>
      <c r="D7" s="77"/>
      <c r="E7" s="77"/>
      <c r="F7" s="78"/>
      <c r="G7" s="77"/>
      <c r="H7" s="77"/>
      <c r="I7" s="80"/>
      <c r="J7" s="80"/>
      <c r="K7" s="77"/>
      <c r="L7" s="81"/>
      <c r="M7" s="81"/>
      <c r="N7" s="81"/>
      <c r="O7" s="81"/>
      <c r="P7" s="81"/>
      <c r="Q7" s="81"/>
      <c r="R7" s="81"/>
      <c r="S7" s="81"/>
      <c r="T7" s="81"/>
      <c r="U7" s="81"/>
      <c r="V7" s="81"/>
      <c r="W7" s="81"/>
      <c r="X7" s="81"/>
      <c r="Y7" s="81"/>
      <c r="Z7" s="81"/>
      <c r="AA7" s="81"/>
      <c r="AB7" s="81"/>
      <c r="AC7" s="77"/>
      <c r="AD7" s="77"/>
    </row>
    <row r="8" spans="1:30">
      <c r="A8" s="77" t="s">
        <v>558</v>
      </c>
      <c r="B8" s="77"/>
      <c r="C8" s="77"/>
      <c r="D8" s="77"/>
      <c r="E8" s="77"/>
      <c r="F8" s="78"/>
      <c r="G8" s="77"/>
      <c r="H8" s="77"/>
      <c r="I8" s="80"/>
      <c r="J8" s="80"/>
      <c r="K8" s="77"/>
      <c r="L8" s="81"/>
      <c r="M8" s="81"/>
      <c r="N8" s="81"/>
      <c r="O8" s="81"/>
      <c r="P8" s="81"/>
      <c r="Q8" s="81"/>
      <c r="R8" s="81"/>
      <c r="S8" s="81"/>
      <c r="T8" s="81"/>
      <c r="U8" s="81"/>
      <c r="V8" s="81"/>
      <c r="W8" s="81"/>
      <c r="X8" s="81"/>
      <c r="Y8" s="81"/>
      <c r="Z8" s="81"/>
      <c r="AA8" s="81"/>
      <c r="AB8" s="81"/>
      <c r="AC8" s="77"/>
      <c r="AD8" s="77"/>
    </row>
    <row r="9" spans="1:30">
      <c r="A9" s="77" t="s">
        <v>259</v>
      </c>
      <c r="B9" s="77"/>
      <c r="C9" s="77"/>
      <c r="D9" s="77"/>
      <c r="E9" s="77"/>
      <c r="F9" s="78"/>
      <c r="G9" s="77"/>
      <c r="H9" s="77"/>
      <c r="I9" s="80"/>
      <c r="J9" s="80"/>
      <c r="K9" s="77"/>
      <c r="L9" s="81"/>
      <c r="M9" s="81"/>
      <c r="N9" s="81"/>
      <c r="O9" s="81"/>
      <c r="P9" s="81"/>
      <c r="Q9" s="81"/>
      <c r="R9" s="81"/>
      <c r="S9" s="81"/>
      <c r="T9" s="81"/>
      <c r="U9" s="81"/>
      <c r="V9" s="81"/>
      <c r="W9" s="81"/>
      <c r="X9" s="81"/>
      <c r="Y9" s="81"/>
      <c r="Z9" s="81"/>
      <c r="AA9" s="81"/>
      <c r="AB9" s="81"/>
      <c r="AC9" s="77"/>
      <c r="AD9" s="77"/>
    </row>
    <row r="10" spans="1:30">
      <c r="A10" s="77" t="s">
        <v>277</v>
      </c>
      <c r="B10" s="77"/>
      <c r="C10" s="77"/>
      <c r="D10" s="77"/>
      <c r="E10" s="77"/>
      <c r="F10" s="78"/>
      <c r="G10" s="77"/>
      <c r="H10" s="77"/>
      <c r="I10" s="80"/>
      <c r="J10" s="80"/>
      <c r="K10" s="77"/>
      <c r="L10" s="81"/>
      <c r="M10" s="81"/>
      <c r="N10" s="81"/>
      <c r="O10" s="81"/>
      <c r="P10" s="81"/>
      <c r="Q10" s="81"/>
      <c r="R10" s="81"/>
      <c r="S10" s="81"/>
      <c r="T10" s="81"/>
      <c r="U10" s="81"/>
      <c r="V10" s="81"/>
      <c r="W10" s="81"/>
      <c r="X10" s="81"/>
      <c r="Y10" s="81"/>
      <c r="Z10" s="81"/>
      <c r="AA10" s="81"/>
      <c r="AB10" s="81"/>
      <c r="AC10" s="77"/>
      <c r="AD10" s="77"/>
    </row>
    <row r="11" spans="1:30">
      <c r="A11" s="77"/>
      <c r="B11" s="77" t="s">
        <v>559</v>
      </c>
      <c r="C11" s="77"/>
      <c r="D11" s="77"/>
      <c r="E11" s="77"/>
      <c r="F11" s="78"/>
      <c r="G11" s="77"/>
      <c r="H11" s="77"/>
      <c r="I11" s="80"/>
      <c r="J11" s="80"/>
      <c r="K11" s="77"/>
      <c r="L11" s="81"/>
      <c r="M11" s="81"/>
      <c r="N11" s="81"/>
      <c r="O11" s="81"/>
      <c r="P11" s="81"/>
      <c r="Q11" s="81"/>
      <c r="R11" s="81"/>
      <c r="S11" s="81"/>
      <c r="T11" s="81"/>
      <c r="U11" s="81"/>
      <c r="V11" s="81"/>
      <c r="W11" s="81"/>
      <c r="X11" s="81"/>
      <c r="Y11" s="81"/>
      <c r="Z11" s="81"/>
      <c r="AA11" s="81"/>
      <c r="AB11" s="81"/>
      <c r="AC11" s="77"/>
      <c r="AD11" s="77"/>
    </row>
    <row r="13" spans="1:30">
      <c r="F13" s="79" t="s">
        <v>559</v>
      </c>
    </row>
  </sheetData>
  <autoFilter ref="A1:AD6" xr:uid="{A4AD6DCC-9BB3-4123-88D3-400D410C64A7}"/>
  <phoneticPr fontId="18" type="noConversion"/>
  <pageMargins left="0.7" right="0.7" top="0.75" bottom="0.75" header="0.3" footer="0.3"/>
  <pageSetup paperSize="9" orientation="portrait" r:id="rId1"/>
  <headerFooter>
    <oddFooter>&amp;L_x000D_&amp;1#&amp;"Calibri"&amp;10&amp;K000000 EXPLEO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DDA0F-1B00-40A2-9513-D67D01B6F5ED}">
  <dimension ref="A1:T76"/>
  <sheetViews>
    <sheetView topLeftCell="A4" workbookViewId="0">
      <selection activeCell="R65" sqref="R65"/>
    </sheetView>
  </sheetViews>
  <sheetFormatPr defaultRowHeight="12.75"/>
  <cols>
    <col min="1" max="1" width="28.140625" bestFit="1" customWidth="1"/>
    <col min="2" max="2" width="14.28515625" bestFit="1" customWidth="1"/>
    <col min="3" max="3" width="11.28515625" customWidth="1"/>
    <col min="4" max="4" width="15.140625" bestFit="1" customWidth="1"/>
    <col min="5" max="5" width="12" bestFit="1" customWidth="1"/>
    <col min="6" max="6" width="15.140625" bestFit="1" customWidth="1"/>
    <col min="7" max="7" width="8.5703125" customWidth="1"/>
    <col min="8" max="8" width="8.140625" customWidth="1"/>
    <col min="9" max="9" width="10" customWidth="1"/>
    <col min="10" max="10" width="10.85546875" customWidth="1"/>
    <col min="11" max="11" width="11.5703125" customWidth="1"/>
    <col min="12" max="12" width="11.140625" customWidth="1"/>
    <col min="13" max="13" width="13.42578125" bestFit="1" customWidth="1"/>
    <col min="17" max="17" width="8.7109375" customWidth="1"/>
  </cols>
  <sheetData>
    <row r="1" spans="1:5">
      <c r="A1" t="s">
        <v>560</v>
      </c>
      <c r="B1">
        <v>10</v>
      </c>
    </row>
    <row r="2" spans="1:5">
      <c r="A2" t="s">
        <v>561</v>
      </c>
      <c r="B2">
        <v>1000</v>
      </c>
    </row>
    <row r="5" spans="1:5">
      <c r="A5" t="s">
        <v>562</v>
      </c>
      <c r="B5" t="s">
        <v>563</v>
      </c>
      <c r="C5" t="s">
        <v>564</v>
      </c>
      <c r="E5" t="s">
        <v>565</v>
      </c>
    </row>
    <row r="6" spans="1:5">
      <c r="A6" t="s">
        <v>566</v>
      </c>
      <c r="B6" s="110">
        <v>0.5</v>
      </c>
      <c r="C6">
        <f>$B$2*B6</f>
        <v>500</v>
      </c>
      <c r="D6" t="s">
        <v>567</v>
      </c>
      <c r="E6">
        <f>C6*$B$1</f>
        <v>5000</v>
      </c>
    </row>
    <row r="7" spans="1:5">
      <c r="A7" t="s">
        <v>8</v>
      </c>
      <c r="B7" s="110">
        <v>0.3</v>
      </c>
      <c r="C7">
        <f>$B$2*B7</f>
        <v>300</v>
      </c>
      <c r="E7">
        <f t="shared" ref="E7:E10" si="0">C7*$B$1</f>
        <v>3000</v>
      </c>
    </row>
    <row r="8" spans="1:5">
      <c r="A8" t="s">
        <v>9</v>
      </c>
      <c r="B8" s="110">
        <v>0.1</v>
      </c>
      <c r="C8">
        <f>$B$2*B8</f>
        <v>100</v>
      </c>
      <c r="E8">
        <f t="shared" si="0"/>
        <v>1000</v>
      </c>
    </row>
    <row r="9" spans="1:5">
      <c r="A9" t="s">
        <v>568</v>
      </c>
      <c r="B9" s="110">
        <v>0.05</v>
      </c>
      <c r="C9">
        <f>$B$2*B9</f>
        <v>50</v>
      </c>
      <c r="E9">
        <f t="shared" si="0"/>
        <v>500</v>
      </c>
    </row>
    <row r="10" spans="1:5">
      <c r="A10" t="s">
        <v>569</v>
      </c>
      <c r="B10" s="110">
        <v>0.05</v>
      </c>
      <c r="C10">
        <f>$B$2*B10</f>
        <v>50</v>
      </c>
      <c r="E10">
        <f t="shared" si="0"/>
        <v>500</v>
      </c>
    </row>
    <row r="11" spans="1:5">
      <c r="B11" s="110">
        <f>SUM(B6:B10)</f>
        <v>1</v>
      </c>
      <c r="C11">
        <f>SUM(C6:C10)</f>
        <v>1000</v>
      </c>
      <c r="E11">
        <f>SUM(E6:E10)</f>
        <v>10000</v>
      </c>
    </row>
    <row r="12" spans="1:5">
      <c r="B12" s="110"/>
    </row>
    <row r="13" spans="1:5">
      <c r="A13" t="s">
        <v>7</v>
      </c>
      <c r="B13" s="193">
        <f>C6/2</f>
        <v>250</v>
      </c>
    </row>
    <row r="14" spans="1:5">
      <c r="A14" t="s">
        <v>6</v>
      </c>
      <c r="B14" s="193">
        <f>C6/2</f>
        <v>250</v>
      </c>
    </row>
    <row r="15" spans="1:5">
      <c r="A15" t="s">
        <v>8</v>
      </c>
      <c r="B15" s="193">
        <f>C7</f>
        <v>300</v>
      </c>
    </row>
    <row r="16" spans="1:5">
      <c r="A16" t="s">
        <v>9</v>
      </c>
      <c r="B16" s="193">
        <f>C8</f>
        <v>100</v>
      </c>
    </row>
    <row r="17" spans="1:20">
      <c r="A17" t="s">
        <v>570</v>
      </c>
      <c r="B17" s="193">
        <f>$C$9/3</f>
        <v>16.666666666666668</v>
      </c>
    </row>
    <row r="18" spans="1:20">
      <c r="A18" t="s">
        <v>571</v>
      </c>
      <c r="B18" s="193">
        <f>$C$9/3</f>
        <v>16.666666666666668</v>
      </c>
    </row>
    <row r="19" spans="1:20">
      <c r="A19" t="s">
        <v>572</v>
      </c>
      <c r="B19" s="193">
        <f>$C$9/3</f>
        <v>16.666666666666668</v>
      </c>
    </row>
    <row r="20" spans="1:20">
      <c r="A20" t="s">
        <v>573</v>
      </c>
      <c r="B20" s="193">
        <f>$C$9/4</f>
        <v>12.5</v>
      </c>
    </row>
    <row r="21" spans="1:20">
      <c r="A21" t="s">
        <v>574</v>
      </c>
      <c r="B21" s="193">
        <f>$C$10/4</f>
        <v>12.5</v>
      </c>
    </row>
    <row r="22" spans="1:20">
      <c r="A22" t="s">
        <v>575</v>
      </c>
      <c r="B22" s="193">
        <f>$C$10/4</f>
        <v>12.5</v>
      </c>
    </row>
    <row r="23" spans="1:20">
      <c r="A23" t="s">
        <v>576</v>
      </c>
      <c r="B23" s="193">
        <f>$C$10/4</f>
        <v>12.5</v>
      </c>
    </row>
    <row r="24" spans="1:20">
      <c r="B24" s="193">
        <f>SUM(B13:B23)</f>
        <v>999.99999999999989</v>
      </c>
    </row>
    <row r="25" spans="1:20">
      <c r="B25" s="193"/>
    </row>
    <row r="26" spans="1:20">
      <c r="B26" s="110"/>
    </row>
    <row r="27" spans="1:20" hidden="1">
      <c r="A27" t="s">
        <v>577</v>
      </c>
      <c r="B27" s="110"/>
    </row>
    <row r="28" spans="1:20" hidden="1">
      <c r="B28" s="110"/>
    </row>
    <row r="29" spans="1:20" hidden="1">
      <c r="A29" s="191" t="s">
        <v>578</v>
      </c>
    </row>
    <row r="30" spans="1:20" ht="25.5" hidden="1" customHeight="1">
      <c r="A30" s="101" t="s">
        <v>474</v>
      </c>
      <c r="B30" s="189" t="s">
        <v>579</v>
      </c>
      <c r="C30" s="189" t="s">
        <v>580</v>
      </c>
      <c r="D30" s="189" t="s">
        <v>581</v>
      </c>
      <c r="E30" s="189" t="s">
        <v>582</v>
      </c>
      <c r="F30" s="189" t="s">
        <v>583</v>
      </c>
      <c r="G30" s="189" t="s">
        <v>6</v>
      </c>
      <c r="H30" s="189" t="s">
        <v>584</v>
      </c>
      <c r="I30" s="189" t="s">
        <v>585</v>
      </c>
      <c r="J30" s="189" t="s">
        <v>586</v>
      </c>
      <c r="K30" s="189" t="s">
        <v>587</v>
      </c>
      <c r="L30" s="189" t="s">
        <v>588</v>
      </c>
      <c r="M30" s="189" t="s">
        <v>589</v>
      </c>
      <c r="N30" s="189" t="s">
        <v>590</v>
      </c>
      <c r="O30" s="189" t="s">
        <v>591</v>
      </c>
      <c r="P30" s="189" t="s">
        <v>592</v>
      </c>
      <c r="Q30" s="189" t="s">
        <v>593</v>
      </c>
      <c r="R30" s="189" t="s">
        <v>594</v>
      </c>
      <c r="S30" s="189" t="s">
        <v>595</v>
      </c>
    </row>
    <row r="31" spans="1:20" hidden="1">
      <c r="A31" s="101" t="s">
        <v>596</v>
      </c>
      <c r="B31" s="188">
        <v>1</v>
      </c>
      <c r="C31" s="188"/>
      <c r="D31" s="188"/>
      <c r="E31" s="188"/>
      <c r="F31" s="188"/>
      <c r="G31" s="188"/>
      <c r="H31" s="188"/>
      <c r="I31" s="188"/>
      <c r="J31" s="188"/>
      <c r="K31" s="188">
        <v>1</v>
      </c>
      <c r="L31" s="188"/>
      <c r="M31" s="188"/>
      <c r="N31" s="188"/>
      <c r="O31" s="188"/>
      <c r="P31" s="188">
        <v>1</v>
      </c>
      <c r="Q31" s="188">
        <v>1</v>
      </c>
      <c r="R31" s="188"/>
      <c r="S31" s="188"/>
      <c r="T31" s="102">
        <f t="shared" ref="T31:T42" si="1">SUM(B31:S31)</f>
        <v>4</v>
      </c>
    </row>
    <row r="32" spans="1:20" hidden="1">
      <c r="A32" s="101" t="s">
        <v>597</v>
      </c>
      <c r="B32" s="188"/>
      <c r="C32" s="188">
        <v>1</v>
      </c>
      <c r="D32" s="188"/>
      <c r="E32" s="188"/>
      <c r="F32" s="188"/>
      <c r="G32" s="188"/>
      <c r="H32" s="188">
        <v>1</v>
      </c>
      <c r="I32" s="188"/>
      <c r="J32" s="188"/>
      <c r="K32" s="188"/>
      <c r="L32" s="188"/>
      <c r="M32" s="188">
        <v>1</v>
      </c>
      <c r="N32" s="188"/>
      <c r="O32" s="188"/>
      <c r="P32" s="188"/>
      <c r="Q32" s="188"/>
      <c r="R32" s="188">
        <v>1</v>
      </c>
      <c r="S32" s="188"/>
      <c r="T32" s="102">
        <f t="shared" si="1"/>
        <v>4</v>
      </c>
    </row>
    <row r="33" spans="1:20" hidden="1">
      <c r="A33" s="101" t="s">
        <v>598</v>
      </c>
      <c r="B33" s="188">
        <v>1</v>
      </c>
      <c r="C33" s="188"/>
      <c r="D33" s="188"/>
      <c r="E33" s="188"/>
      <c r="F33" s="188"/>
      <c r="G33" s="188">
        <v>1</v>
      </c>
      <c r="H33" s="188"/>
      <c r="I33" s="188"/>
      <c r="J33" s="188"/>
      <c r="K33" s="188"/>
      <c r="L33" s="188">
        <v>1</v>
      </c>
      <c r="M33" s="188"/>
      <c r="N33" s="188"/>
      <c r="O33" s="188"/>
      <c r="P33" s="188"/>
      <c r="Q33" s="188">
        <v>1</v>
      </c>
      <c r="R33" s="188"/>
      <c r="S33" s="188"/>
      <c r="T33" s="102">
        <f t="shared" si="1"/>
        <v>4</v>
      </c>
    </row>
    <row r="34" spans="1:20" hidden="1">
      <c r="A34" s="101" t="s">
        <v>325</v>
      </c>
      <c r="B34" s="188">
        <v>1</v>
      </c>
      <c r="C34" s="188"/>
      <c r="D34" s="188"/>
      <c r="E34" s="188"/>
      <c r="F34" s="188"/>
      <c r="G34" s="188">
        <v>1</v>
      </c>
      <c r="H34" s="188"/>
      <c r="I34" s="188"/>
      <c r="J34" s="188"/>
      <c r="K34" s="188"/>
      <c r="L34" s="188">
        <v>2</v>
      </c>
      <c r="M34" s="188"/>
      <c r="N34" s="188"/>
      <c r="O34" s="188"/>
      <c r="P34" s="188"/>
      <c r="Q34" s="188"/>
      <c r="R34" s="188"/>
      <c r="S34" s="188"/>
      <c r="T34" s="102">
        <f t="shared" si="1"/>
        <v>4</v>
      </c>
    </row>
    <row r="35" spans="1:20" hidden="1">
      <c r="A35" s="101" t="s">
        <v>290</v>
      </c>
      <c r="B35" s="188">
        <v>1</v>
      </c>
      <c r="C35" s="188"/>
      <c r="D35" s="188"/>
      <c r="E35" s="188"/>
      <c r="F35" s="188"/>
      <c r="G35" s="188">
        <v>1</v>
      </c>
      <c r="H35" s="188"/>
      <c r="I35" s="188"/>
      <c r="J35" s="188"/>
      <c r="K35" s="188"/>
      <c r="L35" s="188">
        <v>1</v>
      </c>
      <c r="M35" s="188"/>
      <c r="N35" s="188"/>
      <c r="O35" s="188"/>
      <c r="P35" s="188"/>
      <c r="Q35" s="188">
        <v>1</v>
      </c>
      <c r="R35" s="188"/>
      <c r="S35" s="188"/>
      <c r="T35" s="102">
        <f t="shared" si="1"/>
        <v>4</v>
      </c>
    </row>
    <row r="36" spans="1:20" hidden="1">
      <c r="A36" s="101" t="s">
        <v>334</v>
      </c>
      <c r="B36" s="188"/>
      <c r="C36" s="188"/>
      <c r="D36" s="188"/>
      <c r="E36" s="188">
        <v>1</v>
      </c>
      <c r="F36" s="188"/>
      <c r="G36" s="188"/>
      <c r="H36" s="188"/>
      <c r="I36" s="188"/>
      <c r="J36" s="188"/>
      <c r="K36" s="188"/>
      <c r="L36" s="188">
        <v>1</v>
      </c>
      <c r="M36" s="188"/>
      <c r="N36" s="188"/>
      <c r="O36" s="188"/>
      <c r="P36" s="188"/>
      <c r="Q36" s="188"/>
      <c r="R36" s="188"/>
      <c r="S36" s="188"/>
      <c r="T36" s="102">
        <f t="shared" si="1"/>
        <v>2</v>
      </c>
    </row>
    <row r="37" spans="1:20" hidden="1">
      <c r="A37" s="101" t="s">
        <v>599</v>
      </c>
      <c r="B37" s="188">
        <v>1</v>
      </c>
      <c r="C37" s="188"/>
      <c r="D37" s="188"/>
      <c r="E37" s="188"/>
      <c r="F37" s="188"/>
      <c r="G37" s="188"/>
      <c r="H37" s="188"/>
      <c r="I37" s="188"/>
      <c r="J37" s="188"/>
      <c r="K37" s="188"/>
      <c r="L37" s="188">
        <v>1</v>
      </c>
      <c r="M37" s="188"/>
      <c r="N37" s="188"/>
      <c r="O37" s="188"/>
      <c r="P37" s="188"/>
      <c r="Q37" s="188"/>
      <c r="R37" s="188"/>
      <c r="S37" s="188"/>
      <c r="T37" s="102">
        <f t="shared" si="1"/>
        <v>2</v>
      </c>
    </row>
    <row r="38" spans="1:20" hidden="1">
      <c r="A38" s="101" t="s">
        <v>600</v>
      </c>
      <c r="B38" s="188">
        <v>1</v>
      </c>
      <c r="C38" s="188"/>
      <c r="D38" s="188"/>
      <c r="E38" s="188"/>
      <c r="F38" s="188"/>
      <c r="G38" s="188"/>
      <c r="H38" s="188"/>
      <c r="I38" s="188"/>
      <c r="J38" s="188"/>
      <c r="K38" s="188"/>
      <c r="L38" s="188">
        <v>2</v>
      </c>
      <c r="M38" s="188"/>
      <c r="N38" s="188"/>
      <c r="O38" s="188"/>
      <c r="P38" s="188"/>
      <c r="Q38" s="188"/>
      <c r="R38" s="188"/>
      <c r="S38" s="188"/>
      <c r="T38" s="102">
        <f t="shared" si="1"/>
        <v>3</v>
      </c>
    </row>
    <row r="39" spans="1:20" hidden="1">
      <c r="A39" s="101" t="s">
        <v>362</v>
      </c>
      <c r="B39" s="188"/>
      <c r="C39" s="188"/>
      <c r="D39" s="188"/>
      <c r="E39" s="188"/>
      <c r="F39" s="188"/>
      <c r="G39" s="188"/>
      <c r="H39" s="188"/>
      <c r="I39" s="188"/>
      <c r="J39" s="188"/>
      <c r="K39" s="188"/>
      <c r="L39" s="188"/>
      <c r="M39" s="188"/>
      <c r="N39" s="188"/>
      <c r="O39" s="188">
        <v>1</v>
      </c>
      <c r="P39" s="188"/>
      <c r="Q39" s="188"/>
      <c r="R39" s="188"/>
      <c r="S39" s="188"/>
      <c r="T39" s="102">
        <f t="shared" si="1"/>
        <v>1</v>
      </c>
    </row>
    <row r="40" spans="1:20" hidden="1">
      <c r="A40" s="101" t="s">
        <v>294</v>
      </c>
      <c r="B40" s="188"/>
      <c r="C40" s="188"/>
      <c r="D40" s="188">
        <v>1</v>
      </c>
      <c r="E40" s="188"/>
      <c r="F40" s="188"/>
      <c r="G40" s="188"/>
      <c r="H40" s="188"/>
      <c r="I40" s="188">
        <v>1</v>
      </c>
      <c r="J40" s="188"/>
      <c r="K40" s="188"/>
      <c r="L40" s="188"/>
      <c r="M40" s="188"/>
      <c r="N40" s="188">
        <v>1</v>
      </c>
      <c r="O40" s="188"/>
      <c r="P40" s="188"/>
      <c r="Q40" s="188"/>
      <c r="R40" s="188"/>
      <c r="S40" s="188"/>
      <c r="T40" s="102">
        <f t="shared" si="1"/>
        <v>3</v>
      </c>
    </row>
    <row r="41" spans="1:20" hidden="1">
      <c r="A41" s="101" t="s">
        <v>429</v>
      </c>
      <c r="B41" s="188">
        <v>2</v>
      </c>
      <c r="C41" s="188"/>
      <c r="D41" s="188"/>
      <c r="E41" s="188"/>
      <c r="F41" s="188"/>
      <c r="G41" s="188">
        <v>1</v>
      </c>
      <c r="H41" s="188"/>
      <c r="I41" s="188"/>
      <c r="J41" s="188"/>
      <c r="K41" s="188"/>
      <c r="L41" s="188">
        <v>1</v>
      </c>
      <c r="M41" s="188"/>
      <c r="N41" s="188"/>
      <c r="O41" s="188"/>
      <c r="P41" s="188"/>
      <c r="Q41" s="188">
        <v>1</v>
      </c>
      <c r="R41" s="188"/>
      <c r="S41" s="188"/>
      <c r="T41" s="102">
        <f t="shared" si="1"/>
        <v>5</v>
      </c>
    </row>
    <row r="42" spans="1:20" hidden="1">
      <c r="A42" s="101" t="s">
        <v>348</v>
      </c>
      <c r="B42" s="188">
        <v>1</v>
      </c>
      <c r="C42" s="188"/>
      <c r="D42" s="188"/>
      <c r="E42" s="188"/>
      <c r="F42" s="188">
        <v>1</v>
      </c>
      <c r="G42" s="188"/>
      <c r="H42" s="188"/>
      <c r="I42" s="188"/>
      <c r="J42" s="188">
        <v>1</v>
      </c>
      <c r="K42" s="188"/>
      <c r="L42" s="188">
        <v>1</v>
      </c>
      <c r="M42" s="188"/>
      <c r="N42" s="188"/>
      <c r="O42" s="188"/>
      <c r="P42" s="188">
        <v>1</v>
      </c>
      <c r="Q42" s="188"/>
      <c r="R42" s="188"/>
      <c r="S42" s="188">
        <v>1</v>
      </c>
      <c r="T42" s="102">
        <f t="shared" si="1"/>
        <v>6</v>
      </c>
    </row>
    <row r="43" spans="1:20" hidden="1">
      <c r="B43" s="190">
        <f t="shared" ref="B43:T43" si="2">SUM(B31:B42)</f>
        <v>9</v>
      </c>
      <c r="C43" s="190">
        <f t="shared" si="2"/>
        <v>1</v>
      </c>
      <c r="D43" s="190">
        <f t="shared" si="2"/>
        <v>1</v>
      </c>
      <c r="E43" s="190">
        <f t="shared" si="2"/>
        <v>1</v>
      </c>
      <c r="F43" s="190">
        <f t="shared" si="2"/>
        <v>1</v>
      </c>
      <c r="G43" s="190">
        <f t="shared" si="2"/>
        <v>4</v>
      </c>
      <c r="H43" s="190">
        <f t="shared" si="2"/>
        <v>1</v>
      </c>
      <c r="I43" s="190">
        <f t="shared" si="2"/>
        <v>1</v>
      </c>
      <c r="J43" s="190">
        <f t="shared" si="2"/>
        <v>1</v>
      </c>
      <c r="K43" s="190">
        <f t="shared" si="2"/>
        <v>1</v>
      </c>
      <c r="L43" s="190">
        <f t="shared" si="2"/>
        <v>10</v>
      </c>
      <c r="M43" s="190">
        <f t="shared" si="2"/>
        <v>1</v>
      </c>
      <c r="N43" s="190">
        <f t="shared" si="2"/>
        <v>1</v>
      </c>
      <c r="O43" s="190">
        <f t="shared" si="2"/>
        <v>1</v>
      </c>
      <c r="P43" s="190">
        <f t="shared" si="2"/>
        <v>2</v>
      </c>
      <c r="Q43" s="190">
        <f t="shared" si="2"/>
        <v>4</v>
      </c>
      <c r="R43" s="190">
        <f t="shared" si="2"/>
        <v>1</v>
      </c>
      <c r="S43" s="190">
        <f t="shared" si="2"/>
        <v>1</v>
      </c>
      <c r="T43" s="102">
        <f t="shared" si="2"/>
        <v>42</v>
      </c>
    </row>
    <row r="44" spans="1:20" hidden="1">
      <c r="D44">
        <f>SUM(B31:D42)</f>
        <v>11</v>
      </c>
      <c r="E44">
        <f>SUM(E31:E42)</f>
        <v>1</v>
      </c>
      <c r="F44">
        <f>SUM(F31:F42)</f>
        <v>1</v>
      </c>
      <c r="I44">
        <f>SUM(G31:I42)</f>
        <v>6</v>
      </c>
      <c r="J44">
        <f>SUM(J31:J42)</f>
        <v>1</v>
      </c>
      <c r="K44">
        <f>SUM(K31:K42)</f>
        <v>1</v>
      </c>
      <c r="N44">
        <f>SUM(L31:N42)</f>
        <v>12</v>
      </c>
      <c r="O44">
        <f>SUM(O31:O42)</f>
        <v>1</v>
      </c>
      <c r="P44">
        <f>SUM(P31:P42)</f>
        <v>2</v>
      </c>
      <c r="R44">
        <f>SUM(Q31:R42)</f>
        <v>5</v>
      </c>
      <c r="S44" s="190">
        <f>SUM(S31:S42)</f>
        <v>1</v>
      </c>
      <c r="T44" s="190">
        <f>SUM(B43:S43)</f>
        <v>42</v>
      </c>
    </row>
    <row r="45" spans="1:20" hidden="1">
      <c r="A45" t="s">
        <v>601</v>
      </c>
    </row>
    <row r="46" spans="1:20" hidden="1">
      <c r="A46" s="191" t="s">
        <v>578</v>
      </c>
    </row>
    <row r="47" spans="1:20" ht="38.25" hidden="1">
      <c r="A47" s="101" t="s">
        <v>474</v>
      </c>
      <c r="B47" s="189" t="s">
        <v>579</v>
      </c>
      <c r="C47" s="189" t="s">
        <v>580</v>
      </c>
      <c r="D47" s="189" t="s">
        <v>581</v>
      </c>
      <c r="E47" s="189" t="s">
        <v>582</v>
      </c>
      <c r="F47" s="189" t="s">
        <v>583</v>
      </c>
      <c r="G47" s="189" t="s">
        <v>6</v>
      </c>
      <c r="H47" s="189" t="s">
        <v>584</v>
      </c>
      <c r="I47" s="189" t="s">
        <v>585</v>
      </c>
      <c r="J47" s="189" t="s">
        <v>586</v>
      </c>
      <c r="K47" s="189" t="s">
        <v>587</v>
      </c>
      <c r="L47" s="189" t="s">
        <v>588</v>
      </c>
      <c r="M47" s="189" t="s">
        <v>589</v>
      </c>
      <c r="N47" s="189" t="s">
        <v>590</v>
      </c>
      <c r="O47" s="189" t="s">
        <v>591</v>
      </c>
      <c r="P47" s="189" t="s">
        <v>592</v>
      </c>
      <c r="Q47" s="189" t="s">
        <v>593</v>
      </c>
      <c r="R47" s="189" t="s">
        <v>594</v>
      </c>
      <c r="S47" s="189" t="s">
        <v>595</v>
      </c>
    </row>
    <row r="48" spans="1:20" hidden="1">
      <c r="A48" s="101" t="s">
        <v>596</v>
      </c>
      <c r="B48" s="110">
        <f>B31/$D$44</f>
        <v>9.0909090909090912E-2</v>
      </c>
      <c r="C48" s="110">
        <f t="shared" ref="C48:D48" si="3">C31/$D$44</f>
        <v>0</v>
      </c>
      <c r="D48" s="110">
        <f t="shared" si="3"/>
        <v>0</v>
      </c>
      <c r="E48" s="110">
        <f>E31/$E$44</f>
        <v>0</v>
      </c>
      <c r="F48" s="110">
        <f t="shared" ref="F48:F59" si="4">F31/$F$44</f>
        <v>0</v>
      </c>
      <c r="G48" s="110">
        <f>G31/$I$44</f>
        <v>0</v>
      </c>
      <c r="H48" s="110">
        <f t="shared" ref="H48:I48" si="5">H31/$I$44</f>
        <v>0</v>
      </c>
      <c r="I48" s="110">
        <f t="shared" si="5"/>
        <v>0</v>
      </c>
      <c r="J48" s="110">
        <f>J31/$J$44</f>
        <v>0</v>
      </c>
      <c r="K48" s="110">
        <f>K31/$K$44</f>
        <v>1</v>
      </c>
      <c r="L48" s="110">
        <f>L31/$N$44</f>
        <v>0</v>
      </c>
      <c r="M48" s="110">
        <f t="shared" ref="M48:N48" si="6">M31/$N$44</f>
        <v>0</v>
      </c>
      <c r="N48" s="110">
        <f t="shared" si="6"/>
        <v>0</v>
      </c>
      <c r="O48" s="110">
        <f>O31/$O$44</f>
        <v>0</v>
      </c>
      <c r="P48" s="110">
        <f>P31/$P$44</f>
        <v>0.5</v>
      </c>
      <c r="Q48" s="110">
        <f>Q31/$R$44</f>
        <v>0.2</v>
      </c>
      <c r="R48" s="110">
        <f>R31/$R$44</f>
        <v>0</v>
      </c>
      <c r="S48" s="110">
        <f>S31/$S$44</f>
        <v>0</v>
      </c>
    </row>
    <row r="49" spans="1:20" hidden="1">
      <c r="A49" s="101" t="s">
        <v>597</v>
      </c>
      <c r="B49" s="110">
        <f t="shared" ref="B49:D49" si="7">B32/$D$44</f>
        <v>0</v>
      </c>
      <c r="C49" s="110">
        <f t="shared" si="7"/>
        <v>9.0909090909090912E-2</v>
      </c>
      <c r="D49" s="110">
        <f t="shared" si="7"/>
        <v>0</v>
      </c>
      <c r="E49" s="110">
        <f t="shared" ref="E49:E59" si="8">E32/$E$44</f>
        <v>0</v>
      </c>
      <c r="F49" s="110">
        <f t="shared" si="4"/>
        <v>0</v>
      </c>
      <c r="G49" s="110">
        <f t="shared" ref="G49:I49" si="9">G32/$I$44</f>
        <v>0</v>
      </c>
      <c r="H49" s="110">
        <f t="shared" si="9"/>
        <v>0.16666666666666666</v>
      </c>
      <c r="I49" s="110">
        <f t="shared" si="9"/>
        <v>0</v>
      </c>
      <c r="J49" s="110">
        <f t="shared" ref="J49:J58" si="10">J32/$J$44</f>
        <v>0</v>
      </c>
      <c r="K49" s="110">
        <f t="shared" ref="K49:K59" si="11">K32/$K$44</f>
        <v>0</v>
      </c>
      <c r="L49" s="110">
        <f t="shared" ref="L49:N49" si="12">L32/$N$44</f>
        <v>0</v>
      </c>
      <c r="M49" s="110">
        <f t="shared" si="12"/>
        <v>8.3333333333333329E-2</v>
      </c>
      <c r="N49" s="110">
        <f t="shared" si="12"/>
        <v>0</v>
      </c>
      <c r="O49" s="110">
        <f t="shared" ref="O49:O59" si="13">O32/$O$44</f>
        <v>0</v>
      </c>
      <c r="P49" s="110">
        <f t="shared" ref="P49:P59" si="14">P32/$P$44</f>
        <v>0</v>
      </c>
      <c r="Q49" s="110">
        <f t="shared" ref="Q49:R49" si="15">Q32/$R$44</f>
        <v>0</v>
      </c>
      <c r="R49" s="110">
        <f t="shared" si="15"/>
        <v>0.2</v>
      </c>
      <c r="S49" s="110">
        <f t="shared" ref="S49:S59" si="16">S32/$S$44</f>
        <v>0</v>
      </c>
    </row>
    <row r="50" spans="1:20" hidden="1">
      <c r="A50" s="101" t="s">
        <v>598</v>
      </c>
      <c r="B50" s="110">
        <f t="shared" ref="B50:D50" si="17">B33/$D$44</f>
        <v>9.0909090909090912E-2</v>
      </c>
      <c r="C50" s="110">
        <f t="shared" si="17"/>
        <v>0</v>
      </c>
      <c r="D50" s="110">
        <f t="shared" si="17"/>
        <v>0</v>
      </c>
      <c r="E50" s="110">
        <f t="shared" si="8"/>
        <v>0</v>
      </c>
      <c r="F50" s="110">
        <f t="shared" si="4"/>
        <v>0</v>
      </c>
      <c r="G50" s="110">
        <f t="shared" ref="G50:I50" si="18">G33/$I$44</f>
        <v>0.16666666666666666</v>
      </c>
      <c r="H50" s="110">
        <f t="shared" si="18"/>
        <v>0</v>
      </c>
      <c r="I50" s="110">
        <f t="shared" si="18"/>
        <v>0</v>
      </c>
      <c r="J50" s="110">
        <f t="shared" si="10"/>
        <v>0</v>
      </c>
      <c r="K50" s="110">
        <f t="shared" si="11"/>
        <v>0</v>
      </c>
      <c r="L50" s="110">
        <f t="shared" ref="L50:N50" si="19">L33/$N$44</f>
        <v>8.3333333333333329E-2</v>
      </c>
      <c r="M50" s="110">
        <f t="shared" si="19"/>
        <v>0</v>
      </c>
      <c r="N50" s="110">
        <f t="shared" si="19"/>
        <v>0</v>
      </c>
      <c r="O50" s="110">
        <f t="shared" si="13"/>
        <v>0</v>
      </c>
      <c r="P50" s="110">
        <f t="shared" si="14"/>
        <v>0</v>
      </c>
      <c r="Q50" s="110">
        <f t="shared" ref="Q50:R50" si="20">Q33/$R$44</f>
        <v>0.2</v>
      </c>
      <c r="R50" s="110">
        <f t="shared" si="20"/>
        <v>0</v>
      </c>
      <c r="S50" s="110">
        <f t="shared" si="16"/>
        <v>0</v>
      </c>
    </row>
    <row r="51" spans="1:20" hidden="1">
      <c r="A51" s="101" t="s">
        <v>325</v>
      </c>
      <c r="B51" s="110">
        <f t="shared" ref="B51:D51" si="21">B34/$D$44</f>
        <v>9.0909090909090912E-2</v>
      </c>
      <c r="C51" s="110">
        <f t="shared" si="21"/>
        <v>0</v>
      </c>
      <c r="D51" s="110">
        <f t="shared" si="21"/>
        <v>0</v>
      </c>
      <c r="E51" s="110">
        <f t="shared" si="8"/>
        <v>0</v>
      </c>
      <c r="F51" s="110">
        <f t="shared" si="4"/>
        <v>0</v>
      </c>
      <c r="G51" s="110">
        <f t="shared" ref="G51:I51" si="22">G34/$I$44</f>
        <v>0.16666666666666666</v>
      </c>
      <c r="H51" s="110">
        <f t="shared" si="22"/>
        <v>0</v>
      </c>
      <c r="I51" s="110">
        <f t="shared" si="22"/>
        <v>0</v>
      </c>
      <c r="J51" s="110">
        <f t="shared" si="10"/>
        <v>0</v>
      </c>
      <c r="K51" s="110">
        <f t="shared" si="11"/>
        <v>0</v>
      </c>
      <c r="L51" s="110">
        <f t="shared" ref="L51:N51" si="23">L34/$N$44</f>
        <v>0.16666666666666666</v>
      </c>
      <c r="M51" s="110">
        <f t="shared" si="23"/>
        <v>0</v>
      </c>
      <c r="N51" s="110">
        <f t="shared" si="23"/>
        <v>0</v>
      </c>
      <c r="O51" s="110">
        <f t="shared" si="13"/>
        <v>0</v>
      </c>
      <c r="P51" s="110">
        <f t="shared" si="14"/>
        <v>0</v>
      </c>
      <c r="Q51" s="110">
        <f t="shared" ref="Q51:R51" si="24">Q34/$R$44</f>
        <v>0</v>
      </c>
      <c r="R51" s="110">
        <f t="shared" si="24"/>
        <v>0</v>
      </c>
      <c r="S51" s="110">
        <f t="shared" si="16"/>
        <v>0</v>
      </c>
    </row>
    <row r="52" spans="1:20" hidden="1">
      <c r="A52" s="101" t="s">
        <v>290</v>
      </c>
      <c r="B52" s="110">
        <f t="shared" ref="B52:D52" si="25">B35/$D$44</f>
        <v>9.0909090909090912E-2</v>
      </c>
      <c r="C52" s="110">
        <f t="shared" si="25"/>
        <v>0</v>
      </c>
      <c r="D52" s="110">
        <f t="shared" si="25"/>
        <v>0</v>
      </c>
      <c r="E52" s="110">
        <f t="shared" si="8"/>
        <v>0</v>
      </c>
      <c r="F52" s="110">
        <f t="shared" si="4"/>
        <v>0</v>
      </c>
      <c r="G52" s="110">
        <f t="shared" ref="G52:I52" si="26">G35/$I$44</f>
        <v>0.16666666666666666</v>
      </c>
      <c r="H52" s="110">
        <f t="shared" si="26"/>
        <v>0</v>
      </c>
      <c r="I52" s="110">
        <f t="shared" si="26"/>
        <v>0</v>
      </c>
      <c r="J52" s="110">
        <f t="shared" si="10"/>
        <v>0</v>
      </c>
      <c r="K52" s="110">
        <f t="shared" si="11"/>
        <v>0</v>
      </c>
      <c r="L52" s="110">
        <f t="shared" ref="L52:N52" si="27">L35/$N$44</f>
        <v>8.3333333333333329E-2</v>
      </c>
      <c r="M52" s="110">
        <f t="shared" si="27"/>
        <v>0</v>
      </c>
      <c r="N52" s="110">
        <f t="shared" si="27"/>
        <v>0</v>
      </c>
      <c r="O52" s="110">
        <f t="shared" si="13"/>
        <v>0</v>
      </c>
      <c r="P52" s="110">
        <f t="shared" si="14"/>
        <v>0</v>
      </c>
      <c r="Q52" s="110">
        <f t="shared" ref="Q52:R52" si="28">Q35/$R$44</f>
        <v>0.2</v>
      </c>
      <c r="R52" s="110">
        <f t="shared" si="28"/>
        <v>0</v>
      </c>
      <c r="S52" s="110">
        <f t="shared" si="16"/>
        <v>0</v>
      </c>
    </row>
    <row r="53" spans="1:20" hidden="1">
      <c r="A53" s="101" t="s">
        <v>334</v>
      </c>
      <c r="B53" s="110">
        <f t="shared" ref="B53:D53" si="29">B36/$D$44</f>
        <v>0</v>
      </c>
      <c r="C53" s="110">
        <f t="shared" si="29"/>
        <v>0</v>
      </c>
      <c r="D53" s="110">
        <f t="shared" si="29"/>
        <v>0</v>
      </c>
      <c r="E53" s="110">
        <f t="shared" si="8"/>
        <v>1</v>
      </c>
      <c r="F53" s="110">
        <f t="shared" si="4"/>
        <v>0</v>
      </c>
      <c r="G53" s="110">
        <f t="shared" ref="G53:I53" si="30">G36/$I$44</f>
        <v>0</v>
      </c>
      <c r="H53" s="110">
        <f t="shared" si="30"/>
        <v>0</v>
      </c>
      <c r="I53" s="110">
        <f t="shared" si="30"/>
        <v>0</v>
      </c>
      <c r="J53" s="110">
        <f t="shared" si="10"/>
        <v>0</v>
      </c>
      <c r="K53" s="110">
        <f t="shared" si="11"/>
        <v>0</v>
      </c>
      <c r="L53" s="110">
        <f t="shared" ref="L53:N53" si="31">L36/$N$44</f>
        <v>8.3333333333333329E-2</v>
      </c>
      <c r="M53" s="110">
        <f t="shared" si="31"/>
        <v>0</v>
      </c>
      <c r="N53" s="110">
        <f t="shared" si="31"/>
        <v>0</v>
      </c>
      <c r="O53" s="110">
        <f t="shared" si="13"/>
        <v>0</v>
      </c>
      <c r="P53" s="110">
        <f t="shared" si="14"/>
        <v>0</v>
      </c>
      <c r="Q53" s="110">
        <f t="shared" ref="Q53:R53" si="32">Q36/$R$44</f>
        <v>0</v>
      </c>
      <c r="R53" s="110">
        <f t="shared" si="32"/>
        <v>0</v>
      </c>
      <c r="S53" s="110">
        <f t="shared" si="16"/>
        <v>0</v>
      </c>
    </row>
    <row r="54" spans="1:20" hidden="1">
      <c r="A54" s="101" t="s">
        <v>599</v>
      </c>
      <c r="B54" s="110">
        <f t="shared" ref="B54:D54" si="33">B37/$D$44</f>
        <v>9.0909090909090912E-2</v>
      </c>
      <c r="C54" s="110">
        <f t="shared" si="33"/>
        <v>0</v>
      </c>
      <c r="D54" s="110">
        <f t="shared" si="33"/>
        <v>0</v>
      </c>
      <c r="E54" s="110">
        <f t="shared" si="8"/>
        <v>0</v>
      </c>
      <c r="F54" s="110">
        <f t="shared" si="4"/>
        <v>0</v>
      </c>
      <c r="G54" s="110">
        <f t="shared" ref="G54:I54" si="34">G37/$I$44</f>
        <v>0</v>
      </c>
      <c r="H54" s="110">
        <f t="shared" si="34"/>
        <v>0</v>
      </c>
      <c r="I54" s="110">
        <f t="shared" si="34"/>
        <v>0</v>
      </c>
      <c r="J54" s="110">
        <f t="shared" si="10"/>
        <v>0</v>
      </c>
      <c r="K54" s="110">
        <f t="shared" si="11"/>
        <v>0</v>
      </c>
      <c r="L54" s="110">
        <f t="shared" ref="L54:N54" si="35">L37/$N$44</f>
        <v>8.3333333333333329E-2</v>
      </c>
      <c r="M54" s="110">
        <f t="shared" si="35"/>
        <v>0</v>
      </c>
      <c r="N54" s="110">
        <f t="shared" si="35"/>
        <v>0</v>
      </c>
      <c r="O54" s="110">
        <f t="shared" si="13"/>
        <v>0</v>
      </c>
      <c r="P54" s="110">
        <f t="shared" si="14"/>
        <v>0</v>
      </c>
      <c r="Q54" s="110">
        <f t="shared" ref="Q54:R54" si="36">Q37/$R$44</f>
        <v>0</v>
      </c>
      <c r="R54" s="110">
        <f t="shared" si="36"/>
        <v>0</v>
      </c>
      <c r="S54" s="110">
        <f t="shared" si="16"/>
        <v>0</v>
      </c>
    </row>
    <row r="55" spans="1:20" hidden="1">
      <c r="A55" s="101" t="s">
        <v>600</v>
      </c>
      <c r="B55" s="110">
        <f t="shared" ref="B55:D55" si="37">B38/$D$44</f>
        <v>9.0909090909090912E-2</v>
      </c>
      <c r="C55" s="110">
        <f t="shared" si="37"/>
        <v>0</v>
      </c>
      <c r="D55" s="110">
        <f t="shared" si="37"/>
        <v>0</v>
      </c>
      <c r="E55" s="110">
        <f t="shared" si="8"/>
        <v>0</v>
      </c>
      <c r="F55" s="110">
        <f t="shared" si="4"/>
        <v>0</v>
      </c>
      <c r="G55" s="110">
        <f t="shared" ref="G55:I55" si="38">G38/$I$44</f>
        <v>0</v>
      </c>
      <c r="H55" s="110">
        <f t="shared" si="38"/>
        <v>0</v>
      </c>
      <c r="I55" s="110">
        <f t="shared" si="38"/>
        <v>0</v>
      </c>
      <c r="J55" s="110">
        <f t="shared" si="10"/>
        <v>0</v>
      </c>
      <c r="K55" s="110">
        <f t="shared" si="11"/>
        <v>0</v>
      </c>
      <c r="L55" s="110">
        <f t="shared" ref="L55:N55" si="39">L38/$N$44</f>
        <v>0.16666666666666666</v>
      </c>
      <c r="M55" s="110">
        <f t="shared" si="39"/>
        <v>0</v>
      </c>
      <c r="N55" s="110">
        <f t="shared" si="39"/>
        <v>0</v>
      </c>
      <c r="O55" s="110">
        <f t="shared" si="13"/>
        <v>0</v>
      </c>
      <c r="P55" s="110">
        <f t="shared" si="14"/>
        <v>0</v>
      </c>
      <c r="Q55" s="110">
        <f t="shared" ref="Q55:R55" si="40">Q38/$R$44</f>
        <v>0</v>
      </c>
      <c r="R55" s="110">
        <f t="shared" si="40"/>
        <v>0</v>
      </c>
      <c r="S55" s="110">
        <f t="shared" si="16"/>
        <v>0</v>
      </c>
    </row>
    <row r="56" spans="1:20" hidden="1">
      <c r="A56" s="101" t="s">
        <v>362</v>
      </c>
      <c r="B56" s="110">
        <f t="shared" ref="B56:D56" si="41">B39/$D$44</f>
        <v>0</v>
      </c>
      <c r="C56" s="110">
        <f t="shared" si="41"/>
        <v>0</v>
      </c>
      <c r="D56" s="110">
        <f t="shared" si="41"/>
        <v>0</v>
      </c>
      <c r="E56" s="110">
        <f t="shared" si="8"/>
        <v>0</v>
      </c>
      <c r="F56" s="110">
        <f t="shared" si="4"/>
        <v>0</v>
      </c>
      <c r="G56" s="110">
        <f t="shared" ref="G56:I56" si="42">G39/$I$44</f>
        <v>0</v>
      </c>
      <c r="H56" s="110">
        <f t="shared" si="42"/>
        <v>0</v>
      </c>
      <c r="I56" s="110">
        <f t="shared" si="42"/>
        <v>0</v>
      </c>
      <c r="J56" s="110">
        <f t="shared" si="10"/>
        <v>0</v>
      </c>
      <c r="K56" s="110">
        <f t="shared" si="11"/>
        <v>0</v>
      </c>
      <c r="L56" s="110">
        <f t="shared" ref="L56:N56" si="43">L39/$N$44</f>
        <v>0</v>
      </c>
      <c r="M56" s="110">
        <f t="shared" si="43"/>
        <v>0</v>
      </c>
      <c r="N56" s="110">
        <f t="shared" si="43"/>
        <v>0</v>
      </c>
      <c r="O56" s="110">
        <f t="shared" si="13"/>
        <v>1</v>
      </c>
      <c r="P56" s="110">
        <f t="shared" si="14"/>
        <v>0</v>
      </c>
      <c r="Q56" s="110">
        <f t="shared" ref="Q56:R56" si="44">Q39/$R$44</f>
        <v>0</v>
      </c>
      <c r="R56" s="110">
        <f t="shared" si="44"/>
        <v>0</v>
      </c>
      <c r="S56" s="110">
        <f t="shared" si="16"/>
        <v>0</v>
      </c>
    </row>
    <row r="57" spans="1:20" hidden="1">
      <c r="A57" s="101" t="s">
        <v>294</v>
      </c>
      <c r="B57" s="110">
        <f t="shared" ref="B57:D57" si="45">B40/$D$44</f>
        <v>0</v>
      </c>
      <c r="C57" s="110">
        <f t="shared" si="45"/>
        <v>0</v>
      </c>
      <c r="D57" s="110">
        <f t="shared" si="45"/>
        <v>9.0909090909090912E-2</v>
      </c>
      <c r="E57" s="110">
        <f t="shared" si="8"/>
        <v>0</v>
      </c>
      <c r="F57" s="110">
        <f t="shared" si="4"/>
        <v>0</v>
      </c>
      <c r="G57" s="110">
        <f t="shared" ref="G57:I57" si="46">G40/$I$44</f>
        <v>0</v>
      </c>
      <c r="H57" s="110">
        <f t="shared" si="46"/>
        <v>0</v>
      </c>
      <c r="I57" s="110">
        <f t="shared" si="46"/>
        <v>0.16666666666666666</v>
      </c>
      <c r="J57" s="110">
        <f t="shared" si="10"/>
        <v>0</v>
      </c>
      <c r="K57" s="110">
        <f t="shared" si="11"/>
        <v>0</v>
      </c>
      <c r="L57" s="110">
        <f t="shared" ref="L57:N57" si="47">L40/$N$44</f>
        <v>0</v>
      </c>
      <c r="M57" s="110">
        <f t="shared" si="47"/>
        <v>0</v>
      </c>
      <c r="N57" s="110">
        <f t="shared" si="47"/>
        <v>8.3333333333333329E-2</v>
      </c>
      <c r="O57" s="110">
        <f t="shared" si="13"/>
        <v>0</v>
      </c>
      <c r="P57" s="110">
        <f t="shared" si="14"/>
        <v>0</v>
      </c>
      <c r="Q57" s="110">
        <f t="shared" ref="Q57:R57" si="48">Q40/$R$44</f>
        <v>0</v>
      </c>
      <c r="R57" s="110">
        <f t="shared" si="48"/>
        <v>0</v>
      </c>
      <c r="S57" s="110">
        <f t="shared" si="16"/>
        <v>0</v>
      </c>
    </row>
    <row r="58" spans="1:20" hidden="1">
      <c r="A58" s="101" t="s">
        <v>429</v>
      </c>
      <c r="B58" s="110">
        <f t="shared" ref="B58:D58" si="49">B41/$D$44</f>
        <v>0.18181818181818182</v>
      </c>
      <c r="C58" s="110">
        <f t="shared" si="49"/>
        <v>0</v>
      </c>
      <c r="D58" s="110">
        <f t="shared" si="49"/>
        <v>0</v>
      </c>
      <c r="E58" s="110">
        <f t="shared" si="8"/>
        <v>0</v>
      </c>
      <c r="F58" s="110">
        <f t="shared" si="4"/>
        <v>0</v>
      </c>
      <c r="G58" s="110">
        <f t="shared" ref="G58:I58" si="50">G41/$I$44</f>
        <v>0.16666666666666666</v>
      </c>
      <c r="H58" s="110">
        <f t="shared" si="50"/>
        <v>0</v>
      </c>
      <c r="I58" s="110">
        <f t="shared" si="50"/>
        <v>0</v>
      </c>
      <c r="J58" s="110">
        <f t="shared" si="10"/>
        <v>0</v>
      </c>
      <c r="K58" s="110">
        <f t="shared" si="11"/>
        <v>0</v>
      </c>
      <c r="L58" s="110">
        <f t="shared" ref="L58:N58" si="51">L41/$N$44</f>
        <v>8.3333333333333329E-2</v>
      </c>
      <c r="M58" s="110">
        <f t="shared" si="51"/>
        <v>0</v>
      </c>
      <c r="N58" s="110">
        <f t="shared" si="51"/>
        <v>0</v>
      </c>
      <c r="O58" s="110">
        <f t="shared" si="13"/>
        <v>0</v>
      </c>
      <c r="P58" s="110">
        <f t="shared" si="14"/>
        <v>0</v>
      </c>
      <c r="Q58" s="110">
        <f t="shared" ref="Q58:R58" si="52">Q41/$R$44</f>
        <v>0.2</v>
      </c>
      <c r="R58" s="110">
        <f t="shared" si="52"/>
        <v>0</v>
      </c>
      <c r="S58" s="110">
        <f t="shared" si="16"/>
        <v>0</v>
      </c>
    </row>
    <row r="59" spans="1:20" hidden="1">
      <c r="A59" s="194" t="s">
        <v>348</v>
      </c>
      <c r="B59" s="110">
        <f t="shared" ref="B59:D59" si="53">B42/$D$44</f>
        <v>9.0909090909090912E-2</v>
      </c>
      <c r="C59" s="110">
        <f t="shared" si="53"/>
        <v>0</v>
      </c>
      <c r="D59" s="110">
        <f t="shared" si="53"/>
        <v>0</v>
      </c>
      <c r="E59" s="110">
        <f t="shared" si="8"/>
        <v>0</v>
      </c>
      <c r="F59" s="110">
        <f t="shared" si="4"/>
        <v>1</v>
      </c>
      <c r="G59" s="110">
        <f t="shared" ref="G59:I59" si="54">G42/$I$44</f>
        <v>0</v>
      </c>
      <c r="H59" s="110">
        <f t="shared" si="54"/>
        <v>0</v>
      </c>
      <c r="I59" s="110">
        <f t="shared" si="54"/>
        <v>0</v>
      </c>
      <c r="J59" s="110">
        <f>J42/$J$44</f>
        <v>1</v>
      </c>
      <c r="K59" s="110">
        <f t="shared" si="11"/>
        <v>0</v>
      </c>
      <c r="L59" s="110">
        <f t="shared" ref="L59:N59" si="55">L42/$N$44</f>
        <v>8.3333333333333329E-2</v>
      </c>
      <c r="M59" s="110">
        <f t="shared" si="55"/>
        <v>0</v>
      </c>
      <c r="N59" s="110">
        <f t="shared" si="55"/>
        <v>0</v>
      </c>
      <c r="O59" s="110">
        <f t="shared" si="13"/>
        <v>0</v>
      </c>
      <c r="P59" s="110">
        <f t="shared" si="14"/>
        <v>0.5</v>
      </c>
      <c r="Q59" s="110">
        <f t="shared" ref="Q59:R59" si="56">Q42/$R$44</f>
        <v>0</v>
      </c>
      <c r="R59" s="110">
        <f t="shared" si="56"/>
        <v>0</v>
      </c>
      <c r="S59" s="110">
        <f t="shared" si="16"/>
        <v>1</v>
      </c>
    </row>
    <row r="60" spans="1:20" hidden="1">
      <c r="F60" s="110"/>
      <c r="J60" s="110"/>
      <c r="N60" s="110"/>
      <c r="S60" s="110"/>
      <c r="T60" s="192">
        <f>SUM(B48:S59)</f>
        <v>11</v>
      </c>
    </row>
    <row r="61" spans="1:20">
      <c r="A61" s="194" t="s">
        <v>602</v>
      </c>
      <c r="T61" s="192"/>
    </row>
    <row r="62" spans="1:20">
      <c r="A62" s="195" t="s">
        <v>578</v>
      </c>
    </row>
    <row r="63" spans="1:20" ht="38.25">
      <c r="A63" s="101" t="s">
        <v>474</v>
      </c>
      <c r="B63" s="189" t="s">
        <v>579</v>
      </c>
      <c r="C63" s="189" t="s">
        <v>580</v>
      </c>
      <c r="D63" s="189" t="s">
        <v>581</v>
      </c>
      <c r="E63" s="189" t="s">
        <v>582</v>
      </c>
      <c r="F63" s="189" t="s">
        <v>583</v>
      </c>
      <c r="G63" s="189" t="s">
        <v>6</v>
      </c>
      <c r="H63" s="189" t="s">
        <v>584</v>
      </c>
      <c r="I63" s="189" t="s">
        <v>585</v>
      </c>
      <c r="J63" s="189" t="s">
        <v>586</v>
      </c>
      <c r="K63" s="189" t="s">
        <v>587</v>
      </c>
      <c r="L63" s="189" t="s">
        <v>588</v>
      </c>
      <c r="M63" s="189" t="s">
        <v>589</v>
      </c>
      <c r="N63" s="189" t="s">
        <v>590</v>
      </c>
      <c r="O63" s="189" t="s">
        <v>591</v>
      </c>
      <c r="P63" s="189" t="s">
        <v>592</v>
      </c>
      <c r="Q63" s="189" t="s">
        <v>593</v>
      </c>
      <c r="R63" s="189" t="s">
        <v>594</v>
      </c>
      <c r="S63" s="189" t="s">
        <v>595</v>
      </c>
    </row>
    <row r="64" spans="1:20">
      <c r="A64" s="101" t="s">
        <v>596</v>
      </c>
      <c r="B64" s="196">
        <f>$B$13*B48</f>
        <v>22.727272727272727</v>
      </c>
      <c r="C64" s="196">
        <f t="shared" ref="C64:C75" si="57">$B$13*C48</f>
        <v>0</v>
      </c>
      <c r="D64" s="196">
        <f t="shared" ref="D64:D75" si="58">$B$13*D48</f>
        <v>0</v>
      </c>
      <c r="E64" s="196">
        <f>$B$17*E48</f>
        <v>0</v>
      </c>
      <c r="F64" s="196">
        <f>$B$20*F48</f>
        <v>0</v>
      </c>
      <c r="G64" s="196">
        <f>$B$14*G48</f>
        <v>0</v>
      </c>
      <c r="H64" s="196">
        <f>$B$14*H48</f>
        <v>0</v>
      </c>
      <c r="I64" s="196">
        <f>$B$14*I48</f>
        <v>0</v>
      </c>
      <c r="J64" s="196">
        <f>$B$21*J48</f>
        <v>0</v>
      </c>
      <c r="K64" s="196">
        <f>$B$18*K48</f>
        <v>16.666666666666668</v>
      </c>
      <c r="L64" s="196">
        <f>$B$14*L48</f>
        <v>0</v>
      </c>
      <c r="M64" s="196">
        <f t="shared" ref="M64:N64" si="59">$B$14*M48</f>
        <v>0</v>
      </c>
      <c r="N64" s="196">
        <f t="shared" si="59"/>
        <v>0</v>
      </c>
      <c r="O64" s="196">
        <f>$B$19*O48</f>
        <v>0</v>
      </c>
      <c r="P64" s="196">
        <f>$B$22*P48</f>
        <v>6.25</v>
      </c>
      <c r="Q64" s="196">
        <f>$B$16*Q48</f>
        <v>20</v>
      </c>
      <c r="R64" s="196">
        <f>$B$16*R48</f>
        <v>0</v>
      </c>
      <c r="S64" s="197">
        <f>$B$23*S48</f>
        <v>0</v>
      </c>
    </row>
    <row r="65" spans="1:20">
      <c r="A65" s="101" t="s">
        <v>597</v>
      </c>
      <c r="B65" s="196">
        <f t="shared" ref="B65:B75" si="60">$B$13*B49</f>
        <v>0</v>
      </c>
      <c r="C65" s="196">
        <f t="shared" si="57"/>
        <v>22.727272727272727</v>
      </c>
      <c r="D65" s="196">
        <f t="shared" si="58"/>
        <v>0</v>
      </c>
      <c r="E65" s="196">
        <f t="shared" ref="E65:E75" si="61">$B$17*E49</f>
        <v>0</v>
      </c>
      <c r="F65" s="196">
        <f t="shared" ref="F65:F75" si="62">$B$20*F49</f>
        <v>0</v>
      </c>
      <c r="G65" s="196">
        <f t="shared" ref="G65:I65" si="63">$B$14*G49</f>
        <v>0</v>
      </c>
      <c r="H65" s="196">
        <f t="shared" si="63"/>
        <v>41.666666666666664</v>
      </c>
      <c r="I65" s="196">
        <f t="shared" si="63"/>
        <v>0</v>
      </c>
      <c r="J65" s="196">
        <f t="shared" ref="J65:J75" si="64">$B$21*J49</f>
        <v>0</v>
      </c>
      <c r="K65" s="196">
        <f t="shared" ref="K65:K75" si="65">$B$18*K49</f>
        <v>0</v>
      </c>
      <c r="L65" s="196">
        <f t="shared" ref="L65:N65" si="66">$B$14*L49</f>
        <v>0</v>
      </c>
      <c r="M65" s="196">
        <f t="shared" si="66"/>
        <v>20.833333333333332</v>
      </c>
      <c r="N65" s="196">
        <f t="shared" si="66"/>
        <v>0</v>
      </c>
      <c r="O65" s="196">
        <f t="shared" ref="O65:O75" si="67">$B$19*O49</f>
        <v>0</v>
      </c>
      <c r="P65" s="196">
        <f t="shared" ref="P65:P75" si="68">$B$22*P49</f>
        <v>0</v>
      </c>
      <c r="Q65" s="196">
        <f t="shared" ref="Q65:R65" si="69">$B$16*Q49</f>
        <v>0</v>
      </c>
      <c r="R65" s="196">
        <f t="shared" si="69"/>
        <v>20</v>
      </c>
      <c r="S65" s="197">
        <f t="shared" ref="S65:S75" si="70">$B$23*S49</f>
        <v>0</v>
      </c>
    </row>
    <row r="66" spans="1:20">
      <c r="A66" s="101" t="s">
        <v>598</v>
      </c>
      <c r="B66" s="196">
        <f t="shared" si="60"/>
        <v>22.727272727272727</v>
      </c>
      <c r="C66" s="196">
        <f t="shared" si="57"/>
        <v>0</v>
      </c>
      <c r="D66" s="196">
        <f t="shared" si="58"/>
        <v>0</v>
      </c>
      <c r="E66" s="196">
        <f t="shared" si="61"/>
        <v>0</v>
      </c>
      <c r="F66" s="196">
        <f t="shared" si="62"/>
        <v>0</v>
      </c>
      <c r="G66" s="196">
        <f t="shared" ref="G66:I66" si="71">$B$14*G50</f>
        <v>41.666666666666664</v>
      </c>
      <c r="H66" s="196">
        <f t="shared" si="71"/>
        <v>0</v>
      </c>
      <c r="I66" s="196">
        <f t="shared" si="71"/>
        <v>0</v>
      </c>
      <c r="J66" s="196">
        <f t="shared" si="64"/>
        <v>0</v>
      </c>
      <c r="K66" s="196">
        <f t="shared" si="65"/>
        <v>0</v>
      </c>
      <c r="L66" s="196">
        <f t="shared" ref="L66:N66" si="72">$B$14*L50</f>
        <v>20.833333333333332</v>
      </c>
      <c r="M66" s="196">
        <f t="shared" si="72"/>
        <v>0</v>
      </c>
      <c r="N66" s="196">
        <f t="shared" si="72"/>
        <v>0</v>
      </c>
      <c r="O66" s="196">
        <f t="shared" si="67"/>
        <v>0</v>
      </c>
      <c r="P66" s="196">
        <f t="shared" si="68"/>
        <v>0</v>
      </c>
      <c r="Q66" s="196">
        <f t="shared" ref="Q66:R66" si="73">$B$16*Q50</f>
        <v>20</v>
      </c>
      <c r="R66" s="196">
        <f t="shared" si="73"/>
        <v>0</v>
      </c>
      <c r="S66" s="197">
        <f t="shared" si="70"/>
        <v>0</v>
      </c>
    </row>
    <row r="67" spans="1:20">
      <c r="A67" s="101" t="s">
        <v>325</v>
      </c>
      <c r="B67" s="196">
        <f t="shared" si="60"/>
        <v>22.727272727272727</v>
      </c>
      <c r="C67" s="196">
        <f t="shared" si="57"/>
        <v>0</v>
      </c>
      <c r="D67" s="196">
        <f t="shared" si="58"/>
        <v>0</v>
      </c>
      <c r="E67" s="196">
        <f t="shared" si="61"/>
        <v>0</v>
      </c>
      <c r="F67" s="196">
        <f t="shared" si="62"/>
        <v>0</v>
      </c>
      <c r="G67" s="196">
        <f t="shared" ref="G67:I67" si="74">$B$14*G51</f>
        <v>41.666666666666664</v>
      </c>
      <c r="H67" s="196">
        <f t="shared" si="74"/>
        <v>0</v>
      </c>
      <c r="I67" s="196">
        <f t="shared" si="74"/>
        <v>0</v>
      </c>
      <c r="J67" s="196">
        <f t="shared" si="64"/>
        <v>0</v>
      </c>
      <c r="K67" s="196">
        <f t="shared" si="65"/>
        <v>0</v>
      </c>
      <c r="L67" s="196">
        <f t="shared" ref="L67:N67" si="75">$B$14*L51</f>
        <v>41.666666666666664</v>
      </c>
      <c r="M67" s="196">
        <f t="shared" si="75"/>
        <v>0</v>
      </c>
      <c r="N67" s="196">
        <f t="shared" si="75"/>
        <v>0</v>
      </c>
      <c r="O67" s="196">
        <f t="shared" si="67"/>
        <v>0</v>
      </c>
      <c r="P67" s="196">
        <f t="shared" si="68"/>
        <v>0</v>
      </c>
      <c r="Q67" s="196">
        <f t="shared" ref="Q67:R67" si="76">$B$16*Q51</f>
        <v>0</v>
      </c>
      <c r="R67" s="196">
        <f t="shared" si="76"/>
        <v>0</v>
      </c>
      <c r="S67" s="197">
        <f t="shared" si="70"/>
        <v>0</v>
      </c>
    </row>
    <row r="68" spans="1:20">
      <c r="A68" s="101" t="s">
        <v>290</v>
      </c>
      <c r="B68" s="196">
        <f t="shared" si="60"/>
        <v>22.727272727272727</v>
      </c>
      <c r="C68" s="196">
        <f t="shared" si="57"/>
        <v>0</v>
      </c>
      <c r="D68" s="196">
        <f t="shared" si="58"/>
        <v>0</v>
      </c>
      <c r="E68" s="196">
        <f t="shared" si="61"/>
        <v>0</v>
      </c>
      <c r="F68" s="196">
        <f t="shared" si="62"/>
        <v>0</v>
      </c>
      <c r="G68" s="196">
        <f t="shared" ref="G68:I68" si="77">$B$14*G52</f>
        <v>41.666666666666664</v>
      </c>
      <c r="H68" s="196">
        <f t="shared" si="77"/>
        <v>0</v>
      </c>
      <c r="I68" s="196">
        <f t="shared" si="77"/>
        <v>0</v>
      </c>
      <c r="J68" s="196">
        <f t="shared" si="64"/>
        <v>0</v>
      </c>
      <c r="K68" s="196">
        <f t="shared" si="65"/>
        <v>0</v>
      </c>
      <c r="L68" s="196">
        <f t="shared" ref="L68:N68" si="78">$B$14*L52</f>
        <v>20.833333333333332</v>
      </c>
      <c r="M68" s="196">
        <f t="shared" si="78"/>
        <v>0</v>
      </c>
      <c r="N68" s="196">
        <f t="shared" si="78"/>
        <v>0</v>
      </c>
      <c r="O68" s="196">
        <f t="shared" si="67"/>
        <v>0</v>
      </c>
      <c r="P68" s="196">
        <f t="shared" si="68"/>
        <v>0</v>
      </c>
      <c r="Q68" s="196">
        <f t="shared" ref="Q68:R68" si="79">$B$16*Q52</f>
        <v>20</v>
      </c>
      <c r="R68" s="196">
        <f t="shared" si="79"/>
        <v>0</v>
      </c>
      <c r="S68" s="197">
        <f t="shared" si="70"/>
        <v>0</v>
      </c>
    </row>
    <row r="69" spans="1:20">
      <c r="A69" s="101" t="s">
        <v>334</v>
      </c>
      <c r="B69" s="196">
        <f t="shared" si="60"/>
        <v>0</v>
      </c>
      <c r="C69" s="196">
        <f t="shared" si="57"/>
        <v>0</v>
      </c>
      <c r="D69" s="196">
        <f t="shared" si="58"/>
        <v>0</v>
      </c>
      <c r="E69" s="196">
        <f t="shared" si="61"/>
        <v>16.666666666666668</v>
      </c>
      <c r="F69" s="196">
        <f t="shared" si="62"/>
        <v>0</v>
      </c>
      <c r="G69" s="196">
        <f t="shared" ref="G69:I69" si="80">$B$14*G53</f>
        <v>0</v>
      </c>
      <c r="H69" s="196">
        <f t="shared" si="80"/>
        <v>0</v>
      </c>
      <c r="I69" s="196">
        <f t="shared" si="80"/>
        <v>0</v>
      </c>
      <c r="J69" s="196">
        <f t="shared" si="64"/>
        <v>0</v>
      </c>
      <c r="K69" s="196">
        <f t="shared" si="65"/>
        <v>0</v>
      </c>
      <c r="L69" s="196">
        <f t="shared" ref="L69:N69" si="81">$B$14*L53</f>
        <v>20.833333333333332</v>
      </c>
      <c r="M69" s="196">
        <f t="shared" si="81"/>
        <v>0</v>
      </c>
      <c r="N69" s="196">
        <f t="shared" si="81"/>
        <v>0</v>
      </c>
      <c r="O69" s="196">
        <f t="shared" si="67"/>
        <v>0</v>
      </c>
      <c r="P69" s="196">
        <f t="shared" si="68"/>
        <v>0</v>
      </c>
      <c r="Q69" s="196">
        <f t="shared" ref="Q69:R69" si="82">$B$16*Q53</f>
        <v>0</v>
      </c>
      <c r="R69" s="196">
        <f t="shared" si="82"/>
        <v>0</v>
      </c>
      <c r="S69" s="197">
        <f t="shared" si="70"/>
        <v>0</v>
      </c>
    </row>
    <row r="70" spans="1:20">
      <c r="A70" s="101" t="s">
        <v>599</v>
      </c>
      <c r="B70" s="196">
        <f t="shared" si="60"/>
        <v>22.727272727272727</v>
      </c>
      <c r="C70" s="196">
        <f t="shared" si="57"/>
        <v>0</v>
      </c>
      <c r="D70" s="196">
        <f t="shared" si="58"/>
        <v>0</v>
      </c>
      <c r="E70" s="196">
        <f t="shared" si="61"/>
        <v>0</v>
      </c>
      <c r="F70" s="196">
        <f t="shared" si="62"/>
        <v>0</v>
      </c>
      <c r="G70" s="196">
        <f t="shared" ref="G70:I70" si="83">$B$14*G54</f>
        <v>0</v>
      </c>
      <c r="H70" s="196">
        <f t="shared" si="83"/>
        <v>0</v>
      </c>
      <c r="I70" s="196">
        <f t="shared" si="83"/>
        <v>0</v>
      </c>
      <c r="J70" s="196">
        <f t="shared" si="64"/>
        <v>0</v>
      </c>
      <c r="K70" s="196">
        <f t="shared" si="65"/>
        <v>0</v>
      </c>
      <c r="L70" s="196">
        <f t="shared" ref="L70:N70" si="84">$B$14*L54</f>
        <v>20.833333333333332</v>
      </c>
      <c r="M70" s="196">
        <f t="shared" si="84"/>
        <v>0</v>
      </c>
      <c r="N70" s="196">
        <f t="shared" si="84"/>
        <v>0</v>
      </c>
      <c r="O70" s="196">
        <f t="shared" si="67"/>
        <v>0</v>
      </c>
      <c r="P70" s="196">
        <f t="shared" si="68"/>
        <v>0</v>
      </c>
      <c r="Q70" s="196">
        <f t="shared" ref="Q70:R70" si="85">$B$16*Q54</f>
        <v>0</v>
      </c>
      <c r="R70" s="196">
        <f t="shared" si="85"/>
        <v>0</v>
      </c>
      <c r="S70" s="197">
        <f t="shared" si="70"/>
        <v>0</v>
      </c>
    </row>
    <row r="71" spans="1:20">
      <c r="A71" s="101" t="s">
        <v>600</v>
      </c>
      <c r="B71" s="196">
        <f t="shared" si="60"/>
        <v>22.727272727272727</v>
      </c>
      <c r="C71" s="196">
        <f t="shared" si="57"/>
        <v>0</v>
      </c>
      <c r="D71" s="196">
        <f t="shared" si="58"/>
        <v>0</v>
      </c>
      <c r="E71" s="196">
        <f t="shared" si="61"/>
        <v>0</v>
      </c>
      <c r="F71" s="196">
        <f t="shared" si="62"/>
        <v>0</v>
      </c>
      <c r="G71" s="196">
        <f t="shared" ref="G71:I71" si="86">$B$14*G55</f>
        <v>0</v>
      </c>
      <c r="H71" s="196">
        <f t="shared" si="86"/>
        <v>0</v>
      </c>
      <c r="I71" s="196">
        <f t="shared" si="86"/>
        <v>0</v>
      </c>
      <c r="J71" s="196">
        <f t="shared" si="64"/>
        <v>0</v>
      </c>
      <c r="K71" s="196">
        <f t="shared" si="65"/>
        <v>0</v>
      </c>
      <c r="L71" s="196">
        <f t="shared" ref="L71:N71" si="87">$B$14*L55</f>
        <v>41.666666666666664</v>
      </c>
      <c r="M71" s="196">
        <f t="shared" si="87"/>
        <v>0</v>
      </c>
      <c r="N71" s="196">
        <f t="shared" si="87"/>
        <v>0</v>
      </c>
      <c r="O71" s="196">
        <f t="shared" si="67"/>
        <v>0</v>
      </c>
      <c r="P71" s="196">
        <f t="shared" si="68"/>
        <v>0</v>
      </c>
      <c r="Q71" s="196">
        <f t="shared" ref="Q71:R71" si="88">$B$16*Q55</f>
        <v>0</v>
      </c>
      <c r="R71" s="196">
        <f t="shared" si="88"/>
        <v>0</v>
      </c>
      <c r="S71" s="197">
        <f t="shared" si="70"/>
        <v>0</v>
      </c>
    </row>
    <row r="72" spans="1:20">
      <c r="A72" s="101" t="s">
        <v>362</v>
      </c>
      <c r="B72" s="196">
        <f t="shared" si="60"/>
        <v>0</v>
      </c>
      <c r="C72" s="196">
        <f t="shared" si="57"/>
        <v>0</v>
      </c>
      <c r="D72" s="196">
        <f t="shared" si="58"/>
        <v>0</v>
      </c>
      <c r="E72" s="196">
        <f t="shared" si="61"/>
        <v>0</v>
      </c>
      <c r="F72" s="196">
        <f t="shared" si="62"/>
        <v>0</v>
      </c>
      <c r="G72" s="196">
        <f t="shared" ref="G72:I72" si="89">$B$14*G56</f>
        <v>0</v>
      </c>
      <c r="H72" s="196">
        <f t="shared" si="89"/>
        <v>0</v>
      </c>
      <c r="I72" s="196">
        <f t="shared" si="89"/>
        <v>0</v>
      </c>
      <c r="J72" s="196">
        <f t="shared" si="64"/>
        <v>0</v>
      </c>
      <c r="K72" s="196">
        <f t="shared" si="65"/>
        <v>0</v>
      </c>
      <c r="L72" s="196">
        <f t="shared" ref="L72:N72" si="90">$B$14*L56</f>
        <v>0</v>
      </c>
      <c r="M72" s="196">
        <f t="shared" si="90"/>
        <v>0</v>
      </c>
      <c r="N72" s="196">
        <f t="shared" si="90"/>
        <v>0</v>
      </c>
      <c r="O72" s="196">
        <f t="shared" si="67"/>
        <v>16.666666666666668</v>
      </c>
      <c r="P72" s="196">
        <f t="shared" si="68"/>
        <v>0</v>
      </c>
      <c r="Q72" s="196">
        <f t="shared" ref="Q72:R72" si="91">$B$16*Q56</f>
        <v>0</v>
      </c>
      <c r="R72" s="196">
        <f t="shared" si="91"/>
        <v>0</v>
      </c>
      <c r="S72" s="197">
        <f t="shared" si="70"/>
        <v>0</v>
      </c>
    </row>
    <row r="73" spans="1:20">
      <c r="A73" s="101" t="s">
        <v>294</v>
      </c>
      <c r="B73" s="196">
        <f t="shared" si="60"/>
        <v>0</v>
      </c>
      <c r="C73" s="196">
        <f t="shared" si="57"/>
        <v>0</v>
      </c>
      <c r="D73" s="196">
        <f t="shared" si="58"/>
        <v>22.727272727272727</v>
      </c>
      <c r="E73" s="196">
        <f t="shared" si="61"/>
        <v>0</v>
      </c>
      <c r="F73" s="196">
        <f t="shared" si="62"/>
        <v>0</v>
      </c>
      <c r="G73" s="196">
        <f t="shared" ref="G73:I73" si="92">$B$14*G57</f>
        <v>0</v>
      </c>
      <c r="H73" s="196">
        <f t="shared" si="92"/>
        <v>0</v>
      </c>
      <c r="I73" s="196">
        <f t="shared" si="92"/>
        <v>41.666666666666664</v>
      </c>
      <c r="J73" s="196">
        <f t="shared" si="64"/>
        <v>0</v>
      </c>
      <c r="K73" s="196">
        <f t="shared" si="65"/>
        <v>0</v>
      </c>
      <c r="L73" s="196">
        <f t="shared" ref="L73:N73" si="93">$B$14*L57</f>
        <v>0</v>
      </c>
      <c r="M73" s="196">
        <f t="shared" si="93"/>
        <v>0</v>
      </c>
      <c r="N73" s="196">
        <f t="shared" si="93"/>
        <v>20.833333333333332</v>
      </c>
      <c r="O73" s="196">
        <f t="shared" si="67"/>
        <v>0</v>
      </c>
      <c r="P73" s="196">
        <f t="shared" si="68"/>
        <v>0</v>
      </c>
      <c r="Q73" s="196">
        <f t="shared" ref="Q73:R73" si="94">$B$16*Q57</f>
        <v>0</v>
      </c>
      <c r="R73" s="196">
        <f t="shared" si="94"/>
        <v>0</v>
      </c>
      <c r="S73" s="197">
        <f t="shared" si="70"/>
        <v>0</v>
      </c>
    </row>
    <row r="74" spans="1:20">
      <c r="A74" s="101" t="s">
        <v>429</v>
      </c>
      <c r="B74" s="196">
        <f t="shared" si="60"/>
        <v>45.454545454545453</v>
      </c>
      <c r="C74" s="196">
        <f t="shared" si="57"/>
        <v>0</v>
      </c>
      <c r="D74" s="196">
        <f t="shared" si="58"/>
        <v>0</v>
      </c>
      <c r="E74" s="196">
        <f t="shared" si="61"/>
        <v>0</v>
      </c>
      <c r="F74" s="196">
        <f t="shared" si="62"/>
        <v>0</v>
      </c>
      <c r="G74" s="196">
        <f t="shared" ref="G74:I74" si="95">$B$14*G58</f>
        <v>41.666666666666664</v>
      </c>
      <c r="H74" s="196">
        <f t="shared" si="95"/>
        <v>0</v>
      </c>
      <c r="I74" s="196">
        <f t="shared" si="95"/>
        <v>0</v>
      </c>
      <c r="J74" s="196">
        <f t="shared" si="64"/>
        <v>0</v>
      </c>
      <c r="K74" s="196">
        <f t="shared" si="65"/>
        <v>0</v>
      </c>
      <c r="L74" s="196">
        <f t="shared" ref="L74:N74" si="96">$B$14*L58</f>
        <v>20.833333333333332</v>
      </c>
      <c r="M74" s="196">
        <f t="shared" si="96"/>
        <v>0</v>
      </c>
      <c r="N74" s="196">
        <f t="shared" si="96"/>
        <v>0</v>
      </c>
      <c r="O74" s="196">
        <f t="shared" si="67"/>
        <v>0</v>
      </c>
      <c r="P74" s="196">
        <f t="shared" si="68"/>
        <v>0</v>
      </c>
      <c r="Q74" s="196">
        <f t="shared" ref="Q74:R74" si="97">$B$16*Q58</f>
        <v>20</v>
      </c>
      <c r="R74" s="196">
        <f t="shared" si="97"/>
        <v>0</v>
      </c>
      <c r="S74" s="197">
        <f t="shared" si="70"/>
        <v>0</v>
      </c>
    </row>
    <row r="75" spans="1:20">
      <c r="A75" s="101" t="s">
        <v>348</v>
      </c>
      <c r="B75" s="196">
        <f t="shared" si="60"/>
        <v>22.727272727272727</v>
      </c>
      <c r="C75" s="196">
        <f t="shared" si="57"/>
        <v>0</v>
      </c>
      <c r="D75" s="196">
        <f t="shared" si="58"/>
        <v>0</v>
      </c>
      <c r="E75" s="196">
        <f t="shared" si="61"/>
        <v>0</v>
      </c>
      <c r="F75" s="196">
        <f t="shared" si="62"/>
        <v>12.5</v>
      </c>
      <c r="G75" s="196">
        <f t="shared" ref="G75:I75" si="98">$B$14*G59</f>
        <v>0</v>
      </c>
      <c r="H75" s="196">
        <f t="shared" si="98"/>
        <v>0</v>
      </c>
      <c r="I75" s="196">
        <f t="shared" si="98"/>
        <v>0</v>
      </c>
      <c r="J75" s="196">
        <f t="shared" si="64"/>
        <v>12.5</v>
      </c>
      <c r="K75" s="196">
        <f t="shared" si="65"/>
        <v>0</v>
      </c>
      <c r="L75" s="196">
        <f t="shared" ref="L75:N75" si="99">$B$14*L59</f>
        <v>20.833333333333332</v>
      </c>
      <c r="M75" s="196">
        <f t="shared" si="99"/>
        <v>0</v>
      </c>
      <c r="N75" s="196">
        <f t="shared" si="99"/>
        <v>0</v>
      </c>
      <c r="O75" s="196">
        <f t="shared" si="67"/>
        <v>0</v>
      </c>
      <c r="P75" s="196">
        <f t="shared" si="68"/>
        <v>6.25</v>
      </c>
      <c r="Q75" s="196">
        <f t="shared" ref="Q75:R75" si="100">$B$16*Q59</f>
        <v>0</v>
      </c>
      <c r="R75" s="196">
        <f t="shared" si="100"/>
        <v>0</v>
      </c>
      <c r="S75" s="197">
        <f t="shared" si="70"/>
        <v>12.5</v>
      </c>
    </row>
    <row r="76" spans="1:20">
      <c r="B76" s="193">
        <f>SUM(B64:B75)</f>
        <v>204.54545454545453</v>
      </c>
      <c r="C76" s="193">
        <f t="shared" ref="C76:S76" si="101">SUM(C64:C75)</f>
        <v>22.727272727272727</v>
      </c>
      <c r="D76" s="193">
        <f t="shared" si="101"/>
        <v>22.727272727272727</v>
      </c>
      <c r="E76" s="193">
        <f t="shared" si="101"/>
        <v>16.666666666666668</v>
      </c>
      <c r="F76" s="193">
        <f t="shared" si="101"/>
        <v>12.5</v>
      </c>
      <c r="G76" s="193">
        <f t="shared" si="101"/>
        <v>166.66666666666666</v>
      </c>
      <c r="H76" s="193">
        <f t="shared" si="101"/>
        <v>41.666666666666664</v>
      </c>
      <c r="I76" s="193">
        <f t="shared" si="101"/>
        <v>41.666666666666664</v>
      </c>
      <c r="J76" s="193">
        <f t="shared" si="101"/>
        <v>12.5</v>
      </c>
      <c r="K76" s="193">
        <f t="shared" si="101"/>
        <v>16.666666666666668</v>
      </c>
      <c r="L76" s="193">
        <f t="shared" si="101"/>
        <v>208.33333333333334</v>
      </c>
      <c r="M76" s="193">
        <f t="shared" si="101"/>
        <v>20.833333333333332</v>
      </c>
      <c r="N76" s="193">
        <f t="shared" si="101"/>
        <v>20.833333333333332</v>
      </c>
      <c r="O76" s="193">
        <f t="shared" si="101"/>
        <v>16.666666666666668</v>
      </c>
      <c r="P76" s="193">
        <f t="shared" si="101"/>
        <v>12.5</v>
      </c>
      <c r="Q76" s="193">
        <f t="shared" si="101"/>
        <v>80</v>
      </c>
      <c r="R76" s="193">
        <f t="shared" si="101"/>
        <v>20</v>
      </c>
      <c r="S76" s="193">
        <f t="shared" si="101"/>
        <v>12.5</v>
      </c>
      <c r="T76" s="193">
        <f>SUM(B76:S76)</f>
        <v>950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1FC06-7409-4CF4-80E9-541FFF5F75FD}">
  <dimension ref="A1:X40"/>
  <sheetViews>
    <sheetView topLeftCell="A18" zoomScale="75" zoomScaleNormal="75" workbookViewId="0">
      <selection activeCell="E15" sqref="E15"/>
    </sheetView>
  </sheetViews>
  <sheetFormatPr defaultColWidth="8.85546875" defaultRowHeight="12"/>
  <cols>
    <col min="1" max="5" width="30.85546875" style="6" customWidth="1"/>
    <col min="6" max="8" width="30.85546875" style="8" customWidth="1"/>
    <col min="9" max="9" width="34.140625" style="8" customWidth="1"/>
    <col min="10" max="10" width="20.85546875" style="8" customWidth="1"/>
    <col min="11" max="11" width="15.85546875" style="6" customWidth="1"/>
    <col min="12" max="12" width="25.85546875" style="6" customWidth="1"/>
    <col min="13" max="13" width="26.140625" style="6" customWidth="1"/>
    <col min="14" max="14" width="27.85546875" style="6" bestFit="1" customWidth="1"/>
    <col min="15" max="15" width="23.140625" style="6" bestFit="1" customWidth="1"/>
    <col min="16" max="16" width="28.85546875" style="6" bestFit="1" customWidth="1"/>
    <col min="17" max="17" width="23.140625" style="6" bestFit="1" customWidth="1"/>
    <col min="18" max="18" width="28.85546875" style="6" bestFit="1" customWidth="1"/>
    <col min="19" max="19" width="20.140625" style="6" bestFit="1" customWidth="1"/>
    <col min="20" max="20" width="12.85546875" style="6" customWidth="1"/>
    <col min="21" max="23" width="10.5703125" style="6" bestFit="1" customWidth="1"/>
    <col min="24" max="24" width="28.85546875" style="6" bestFit="1" customWidth="1"/>
    <col min="25" max="16384" width="8.85546875" style="6"/>
  </cols>
  <sheetData>
    <row r="1" spans="1:24" ht="30" customHeight="1">
      <c r="A1" s="37" t="s">
        <v>603</v>
      </c>
      <c r="B1" s="431" t="s">
        <v>259</v>
      </c>
      <c r="C1" s="431"/>
      <c r="D1" s="431"/>
      <c r="E1" s="17"/>
      <c r="F1" s="18"/>
      <c r="G1" s="17"/>
      <c r="H1" s="19"/>
      <c r="I1" s="19"/>
      <c r="J1" s="19"/>
      <c r="K1" s="19"/>
      <c r="L1" s="19"/>
      <c r="M1" s="19"/>
      <c r="N1" s="2"/>
      <c r="O1" s="2"/>
      <c r="P1" s="2"/>
      <c r="Q1" s="2"/>
      <c r="R1" s="2"/>
      <c r="S1" s="2"/>
      <c r="T1" s="2"/>
      <c r="U1" s="2"/>
      <c r="V1" s="2"/>
      <c r="W1" s="2"/>
      <c r="X1" s="2"/>
    </row>
    <row r="2" spans="1:24" ht="30" customHeight="1">
      <c r="A2" s="38" t="s">
        <v>604</v>
      </c>
      <c r="B2" s="432" t="s">
        <v>605</v>
      </c>
      <c r="C2" s="432"/>
      <c r="D2" s="432"/>
      <c r="E2" s="17"/>
      <c r="F2" s="18"/>
      <c r="G2" s="17"/>
      <c r="H2" s="19"/>
      <c r="I2" s="19"/>
      <c r="J2" s="19"/>
      <c r="K2" s="19"/>
      <c r="L2" s="19"/>
      <c r="M2" s="19"/>
      <c r="N2" s="2"/>
      <c r="O2" s="2"/>
      <c r="P2" s="2"/>
      <c r="Q2" s="2"/>
      <c r="R2" s="2"/>
      <c r="S2" s="2"/>
      <c r="T2" s="2"/>
      <c r="U2" s="2"/>
      <c r="V2" s="2"/>
      <c r="W2" s="2"/>
      <c r="X2" s="2"/>
    </row>
    <row r="3" spans="1:24" ht="30" customHeight="1">
      <c r="A3" s="35" t="s">
        <v>520</v>
      </c>
      <c r="B3" s="433" t="s">
        <v>606</v>
      </c>
      <c r="C3" s="433"/>
      <c r="D3" s="433"/>
      <c r="E3" s="20"/>
      <c r="F3" s="21"/>
      <c r="G3" s="20"/>
      <c r="H3" s="22"/>
      <c r="I3" s="22"/>
      <c r="J3" s="22"/>
      <c r="K3" s="22"/>
      <c r="L3" s="22"/>
      <c r="M3" s="22"/>
      <c r="N3" s="2"/>
      <c r="O3" s="2"/>
      <c r="P3" s="2"/>
      <c r="Q3" s="2"/>
      <c r="R3" s="2"/>
      <c r="S3" s="2"/>
      <c r="T3" s="2"/>
      <c r="U3" s="2"/>
      <c r="V3" s="2"/>
      <c r="W3" s="2"/>
      <c r="X3" s="2"/>
    </row>
    <row r="4" spans="1:24" ht="162" customHeight="1">
      <c r="A4" s="36" t="s">
        <v>69</v>
      </c>
      <c r="B4" s="434" t="s">
        <v>607</v>
      </c>
      <c r="C4" s="435"/>
      <c r="D4" s="436"/>
      <c r="E4" s="24"/>
      <c r="F4" s="25"/>
      <c r="G4" s="24"/>
      <c r="H4" s="22"/>
      <c r="I4" s="22"/>
      <c r="J4" s="22"/>
      <c r="K4" s="22"/>
      <c r="L4" s="22"/>
      <c r="M4" s="22"/>
      <c r="N4" s="2"/>
      <c r="O4" s="2"/>
      <c r="P4" s="2"/>
      <c r="Q4" s="2"/>
      <c r="R4" s="2"/>
      <c r="S4" s="2"/>
      <c r="T4" s="2"/>
      <c r="U4" s="2"/>
      <c r="V4" s="2"/>
      <c r="W4" s="2"/>
      <c r="X4" s="2"/>
    </row>
    <row r="5" spans="1:24" ht="30" customHeight="1">
      <c r="A5" s="16" t="s">
        <v>608</v>
      </c>
      <c r="B5" s="424" t="s">
        <v>86</v>
      </c>
      <c r="C5" s="425"/>
      <c r="D5" s="426"/>
      <c r="E5" s="20" t="s">
        <v>559</v>
      </c>
      <c r="F5" s="21"/>
      <c r="G5" s="20"/>
      <c r="H5" s="22"/>
      <c r="I5" s="22"/>
      <c r="J5" s="22"/>
      <c r="K5" s="22"/>
      <c r="L5" s="22"/>
      <c r="M5" s="22"/>
      <c r="N5" s="2"/>
      <c r="O5" s="2"/>
      <c r="P5" s="2"/>
      <c r="Q5" s="2"/>
      <c r="R5" s="2"/>
      <c r="S5" s="2"/>
      <c r="T5" s="2"/>
      <c r="U5" s="2"/>
      <c r="V5" s="2"/>
      <c r="W5" s="2"/>
      <c r="X5" s="2"/>
    </row>
    <row r="6" spans="1:24" ht="30" customHeight="1">
      <c r="A6" s="16" t="s">
        <v>518</v>
      </c>
      <c r="B6" s="424" t="s">
        <v>86</v>
      </c>
      <c r="C6" s="425"/>
      <c r="D6" s="426"/>
      <c r="E6" s="20"/>
      <c r="F6" s="21"/>
      <c r="G6" s="20"/>
      <c r="H6" s="22"/>
      <c r="I6" s="22"/>
      <c r="J6" s="22"/>
      <c r="K6" s="22"/>
      <c r="L6" s="22"/>
      <c r="M6" s="22"/>
      <c r="N6" s="2"/>
      <c r="O6" s="2"/>
      <c r="P6" s="2"/>
      <c r="Q6" s="2"/>
      <c r="R6" s="2"/>
      <c r="S6" s="2"/>
      <c r="T6" s="2"/>
      <c r="U6" s="2"/>
      <c r="V6" s="2"/>
      <c r="W6" s="2"/>
      <c r="X6" s="2"/>
    </row>
    <row r="7" spans="1:24" ht="30" customHeight="1">
      <c r="A7" s="16" t="s">
        <v>519</v>
      </c>
      <c r="B7" s="419"/>
      <c r="C7" s="420"/>
      <c r="D7" s="421"/>
      <c r="E7" s="20"/>
      <c r="F7" s="21"/>
      <c r="G7" s="20"/>
      <c r="H7" s="22"/>
      <c r="I7" s="22"/>
      <c r="J7" s="22"/>
      <c r="K7" s="22"/>
      <c r="L7" s="22"/>
      <c r="M7" s="22"/>
      <c r="N7" s="2"/>
      <c r="O7" s="2"/>
      <c r="P7" s="2"/>
      <c r="Q7" s="2"/>
      <c r="R7" s="2"/>
      <c r="S7" s="2"/>
      <c r="T7" s="2"/>
      <c r="U7" s="2"/>
      <c r="V7" s="2"/>
      <c r="W7" s="2"/>
      <c r="X7" s="2"/>
    </row>
    <row r="8" spans="1:24" ht="30" customHeight="1">
      <c r="A8" s="16" t="s">
        <v>609</v>
      </c>
      <c r="B8" s="422" t="s">
        <v>610</v>
      </c>
      <c r="C8" s="422"/>
      <c r="D8" s="422"/>
      <c r="E8" s="20"/>
      <c r="F8" s="21"/>
      <c r="G8" s="20"/>
      <c r="H8" s="22"/>
      <c r="I8" s="22"/>
      <c r="J8" s="22"/>
      <c r="K8" s="22"/>
      <c r="L8" s="22"/>
      <c r="M8" s="22"/>
      <c r="N8" s="2"/>
      <c r="O8" s="2"/>
      <c r="P8" s="2"/>
      <c r="Q8" s="2"/>
      <c r="R8" s="2"/>
      <c r="S8" s="2"/>
      <c r="T8" s="2"/>
      <c r="U8" s="2"/>
      <c r="V8" s="2"/>
      <c r="W8" s="2"/>
      <c r="X8" s="2"/>
    </row>
    <row r="9" spans="1:24" ht="30" customHeight="1">
      <c r="A9" s="23" t="s">
        <v>611</v>
      </c>
      <c r="B9" s="423" t="s">
        <v>0</v>
      </c>
      <c r="C9" s="423"/>
      <c r="D9" s="423"/>
      <c r="E9" s="20"/>
      <c r="F9" s="21"/>
      <c r="G9" s="20"/>
      <c r="H9" s="22"/>
      <c r="I9" s="22"/>
      <c r="J9" s="22"/>
      <c r="K9" s="22"/>
      <c r="L9" s="22"/>
      <c r="M9" s="22"/>
      <c r="N9" s="2"/>
      <c r="O9" s="2"/>
      <c r="P9" s="2"/>
      <c r="Q9" s="2"/>
      <c r="R9" s="2"/>
      <c r="S9" s="2"/>
      <c r="T9" s="2"/>
      <c r="U9" s="2"/>
      <c r="V9" s="2"/>
      <c r="W9" s="2"/>
      <c r="X9" s="2"/>
    </row>
    <row r="10" spans="1:24" ht="30" customHeight="1">
      <c r="A10" s="23" t="s">
        <v>612</v>
      </c>
      <c r="B10" s="424" t="s">
        <v>613</v>
      </c>
      <c r="C10" s="425"/>
      <c r="D10" s="426"/>
      <c r="E10" s="20"/>
      <c r="F10" s="21"/>
      <c r="G10" s="20"/>
      <c r="H10" s="22"/>
      <c r="I10" s="22"/>
      <c r="J10" s="22"/>
      <c r="K10" s="22"/>
      <c r="L10" s="22"/>
      <c r="M10" s="22"/>
      <c r="N10" s="2"/>
      <c r="O10" s="2"/>
      <c r="P10" s="2"/>
      <c r="Q10" s="2"/>
      <c r="R10" s="2"/>
      <c r="S10" s="2"/>
      <c r="T10" s="2"/>
      <c r="U10" s="2"/>
      <c r="V10" s="2"/>
      <c r="W10" s="2"/>
      <c r="X10" s="2"/>
    </row>
    <row r="11" spans="1:24" ht="30" hidden="1" customHeight="1">
      <c r="A11" s="23" t="s">
        <v>614</v>
      </c>
      <c r="B11" s="422"/>
      <c r="C11" s="422"/>
      <c r="D11" s="422"/>
      <c r="E11" s="21"/>
      <c r="F11" s="21"/>
      <c r="G11" s="26"/>
      <c r="H11" s="22"/>
      <c r="I11" s="22"/>
      <c r="J11" s="22"/>
      <c r="K11" s="22"/>
      <c r="L11" s="22"/>
      <c r="M11" s="22"/>
      <c r="N11" s="2"/>
      <c r="O11" s="2"/>
      <c r="P11" s="2"/>
      <c r="Q11" s="2"/>
      <c r="R11" s="2"/>
      <c r="S11" s="2"/>
      <c r="T11" s="2"/>
      <c r="U11" s="2"/>
      <c r="V11" s="2"/>
      <c r="W11" s="2"/>
      <c r="X11" s="2"/>
    </row>
    <row r="12" spans="1:24" ht="56.25" customHeight="1">
      <c r="A12" s="23" t="s">
        <v>615</v>
      </c>
      <c r="B12" s="422" t="s">
        <v>616</v>
      </c>
      <c r="C12" s="422"/>
      <c r="D12" s="422"/>
      <c r="E12" s="21"/>
      <c r="F12" s="21"/>
      <c r="G12" s="26"/>
      <c r="H12" s="22"/>
      <c r="I12" s="22"/>
      <c r="J12" s="22"/>
      <c r="K12" s="22"/>
      <c r="L12" s="22"/>
      <c r="M12" s="22"/>
      <c r="N12" s="2"/>
      <c r="O12" s="2"/>
      <c r="P12" s="2"/>
      <c r="Q12" s="2"/>
      <c r="R12" s="2"/>
      <c r="S12" s="2"/>
      <c r="T12" s="2"/>
      <c r="U12" s="2"/>
      <c r="V12" s="2"/>
      <c r="W12" s="2"/>
      <c r="X12" s="2"/>
    </row>
    <row r="13" spans="1:24" ht="19.7" hidden="1" customHeight="1">
      <c r="A13" s="16" t="s">
        <v>617</v>
      </c>
      <c r="B13" s="422"/>
      <c r="C13" s="422"/>
      <c r="D13" s="422"/>
      <c r="E13" s="20"/>
      <c r="F13" s="21"/>
      <c r="G13" s="20"/>
      <c r="H13" s="22"/>
      <c r="I13" s="22"/>
      <c r="J13" s="22"/>
      <c r="K13" s="22"/>
      <c r="L13" s="22"/>
      <c r="M13" s="22"/>
      <c r="N13" s="2"/>
      <c r="O13" s="2"/>
      <c r="P13" s="2"/>
      <c r="Q13" s="2"/>
      <c r="R13" s="2"/>
      <c r="S13" s="2"/>
      <c r="T13" s="2"/>
      <c r="U13" s="2"/>
      <c r="V13" s="2"/>
      <c r="W13" s="2"/>
      <c r="X13" s="2"/>
    </row>
    <row r="14" spans="1:24" s="34" customFormat="1" ht="24.4" customHeight="1">
      <c r="A14" s="27" t="s">
        <v>618</v>
      </c>
      <c r="B14" s="427"/>
      <c r="C14" s="428"/>
      <c r="D14" s="429"/>
      <c r="E14" s="31"/>
      <c r="F14" s="32"/>
      <c r="G14" s="31"/>
      <c r="H14" s="33"/>
      <c r="I14" s="33"/>
      <c r="J14" s="33"/>
      <c r="K14" s="33"/>
      <c r="L14" s="33"/>
      <c r="M14" s="33"/>
    </row>
    <row r="15" spans="1:24" ht="60" customHeight="1">
      <c r="A15" s="16" t="s">
        <v>619</v>
      </c>
      <c r="B15" s="430" t="s">
        <v>620</v>
      </c>
      <c r="C15" s="430"/>
      <c r="D15" s="430"/>
      <c r="E15" s="20"/>
      <c r="F15" s="21"/>
      <c r="G15" s="20"/>
      <c r="H15" s="26"/>
      <c r="I15" s="26"/>
      <c r="J15" s="22"/>
      <c r="K15" s="22"/>
      <c r="L15" s="22"/>
      <c r="M15" s="22"/>
      <c r="N15" s="2"/>
      <c r="O15" s="2"/>
      <c r="P15" s="2"/>
      <c r="Q15" s="2"/>
      <c r="R15" s="2"/>
      <c r="S15" s="2"/>
      <c r="T15" s="2"/>
      <c r="U15" s="2"/>
      <c r="V15" s="2"/>
      <c r="W15" s="2"/>
      <c r="X15" s="2"/>
    </row>
    <row r="16" spans="1:24" ht="21.6" hidden="1" customHeight="1">
      <c r="A16" s="16" t="s">
        <v>621</v>
      </c>
      <c r="B16" s="422"/>
      <c r="C16" s="422"/>
      <c r="D16" s="422"/>
      <c r="E16" s="20"/>
      <c r="F16" s="21"/>
      <c r="G16" s="20"/>
      <c r="H16" s="22"/>
      <c r="I16" s="22"/>
      <c r="J16" s="22"/>
      <c r="K16" s="22"/>
      <c r="L16" s="22"/>
      <c r="M16" s="22"/>
      <c r="N16" s="2"/>
      <c r="O16" s="2"/>
      <c r="P16" s="2"/>
      <c r="Q16" s="2"/>
      <c r="R16" s="2"/>
      <c r="S16" s="2"/>
      <c r="T16" s="2"/>
      <c r="U16" s="2"/>
      <c r="V16" s="2"/>
      <c r="W16" s="2"/>
      <c r="X16" s="2"/>
    </row>
    <row r="17" spans="1:24" ht="18" hidden="1" customHeight="1">
      <c r="A17" s="27" t="s">
        <v>622</v>
      </c>
      <c r="B17" s="419" t="s">
        <v>623</v>
      </c>
      <c r="C17" s="420"/>
      <c r="D17" s="421"/>
      <c r="E17" s="20"/>
      <c r="F17" s="21"/>
      <c r="G17" s="20"/>
      <c r="H17" s="22"/>
      <c r="I17" s="22"/>
      <c r="J17" s="22"/>
      <c r="K17" s="22"/>
      <c r="L17" s="22"/>
      <c r="M17" s="22"/>
      <c r="N17" s="2"/>
      <c r="O17" s="2"/>
      <c r="P17" s="2"/>
      <c r="Q17" s="2"/>
      <c r="R17" s="2"/>
      <c r="S17" s="2"/>
      <c r="T17" s="2"/>
      <c r="U17" s="2"/>
      <c r="V17" s="2"/>
      <c r="W17" s="2"/>
      <c r="X17" s="2"/>
    </row>
    <row r="18" spans="1:24" ht="20.100000000000001" customHeight="1">
      <c r="A18" s="2"/>
      <c r="B18" s="2"/>
      <c r="C18" s="2"/>
      <c r="D18" s="2"/>
      <c r="E18" s="2"/>
      <c r="F18" s="4"/>
      <c r="G18" s="4"/>
      <c r="H18" s="4"/>
      <c r="I18" s="4"/>
      <c r="J18" s="4"/>
      <c r="K18" s="2"/>
      <c r="L18" s="2"/>
      <c r="M18" s="2"/>
      <c r="N18" s="2"/>
      <c r="O18" s="2"/>
      <c r="P18" s="2"/>
      <c r="Q18" s="2"/>
      <c r="R18" s="2"/>
      <c r="S18" s="2"/>
      <c r="T18" s="2"/>
      <c r="U18" s="2"/>
      <c r="V18" s="2"/>
      <c r="W18" s="2"/>
      <c r="X18" s="2"/>
    </row>
    <row r="19" spans="1:24" s="7" customFormat="1">
      <c r="A19" s="21"/>
      <c r="B19" s="21"/>
      <c r="C19" s="21"/>
      <c r="D19" s="21"/>
      <c r="E19" s="21"/>
      <c r="F19" s="21"/>
      <c r="G19" s="21"/>
      <c r="H19" s="21"/>
      <c r="I19" s="21"/>
      <c r="J19" s="21"/>
      <c r="K19" s="20"/>
      <c r="L19" s="20"/>
      <c r="M19" s="20"/>
      <c r="N19" s="20"/>
      <c r="O19" s="20"/>
      <c r="P19" s="20"/>
      <c r="Q19" s="20"/>
      <c r="R19" s="20"/>
      <c r="S19" s="20"/>
      <c r="T19" s="28"/>
      <c r="U19" s="28"/>
      <c r="V19" s="28"/>
      <c r="W19" s="28"/>
      <c r="X19" s="20"/>
    </row>
    <row r="20" spans="1:24" s="7" customFormat="1" ht="15">
      <c r="A20" s="418" t="s">
        <v>624</v>
      </c>
      <c r="B20" s="418"/>
      <c r="C20" s="418"/>
      <c r="D20" s="418"/>
      <c r="E20" s="418"/>
      <c r="F20" s="21"/>
      <c r="G20" s="21"/>
      <c r="H20" s="21"/>
      <c r="I20" s="21"/>
      <c r="J20" s="21"/>
      <c r="K20" s="20"/>
      <c r="L20" s="20"/>
      <c r="M20" s="20"/>
      <c r="N20" s="20"/>
      <c r="O20" s="20"/>
      <c r="P20" s="20"/>
      <c r="Q20" s="20"/>
      <c r="R20" s="20"/>
      <c r="S20" s="20"/>
      <c r="T20" s="28"/>
      <c r="U20" s="28"/>
      <c r="V20" s="28"/>
      <c r="W20" s="28"/>
      <c r="X20" s="20"/>
    </row>
    <row r="21" spans="1:24" s="10" customFormat="1" ht="30" customHeight="1">
      <c r="A21" s="5" t="s">
        <v>625</v>
      </c>
      <c r="B21" s="15" t="s">
        <v>626</v>
      </c>
      <c r="C21" s="5" t="s">
        <v>627</v>
      </c>
      <c r="D21" s="5" t="s">
        <v>628</v>
      </c>
      <c r="E21" s="5" t="s">
        <v>629</v>
      </c>
      <c r="F21" s="15" t="s">
        <v>630</v>
      </c>
      <c r="G21" s="5" t="s">
        <v>631</v>
      </c>
      <c r="H21" s="13"/>
      <c r="I21" s="29"/>
      <c r="J21" s="29"/>
      <c r="K21" s="29"/>
      <c r="L21" s="29"/>
      <c r="M21" s="29"/>
      <c r="N21" s="30"/>
      <c r="O21" s="30"/>
      <c r="P21" s="30"/>
      <c r="Q21" s="30"/>
      <c r="R21" s="29"/>
      <c r="S21" s="30"/>
      <c r="T21" s="30"/>
      <c r="U21" s="30"/>
      <c r="V21" s="30"/>
      <c r="W21" s="30"/>
      <c r="X21" s="30"/>
    </row>
    <row r="22" spans="1:24" s="11" customFormat="1" ht="86.25" customHeight="1">
      <c r="A22" s="1">
        <v>1</v>
      </c>
      <c r="B22" s="9" t="s">
        <v>632</v>
      </c>
      <c r="C22" s="12" t="s">
        <v>632</v>
      </c>
      <c r="D22" s="115" t="s">
        <v>633</v>
      </c>
      <c r="E22" s="12" t="s">
        <v>634</v>
      </c>
      <c r="F22" s="12" t="s">
        <v>635</v>
      </c>
      <c r="G22" s="116" t="s">
        <v>636</v>
      </c>
      <c r="H22" s="14"/>
      <c r="I22" s="4"/>
      <c r="J22" s="4"/>
      <c r="K22" s="4"/>
      <c r="L22" s="4"/>
      <c r="M22" s="4"/>
      <c r="N22" s="14"/>
      <c r="O22" s="14"/>
      <c r="P22" s="14"/>
      <c r="Q22" s="14"/>
      <c r="R22" s="4"/>
      <c r="S22" s="14"/>
      <c r="T22" s="14"/>
      <c r="U22" s="14"/>
      <c r="V22" s="14"/>
      <c r="W22" s="14"/>
      <c r="X22" s="14"/>
    </row>
    <row r="23" spans="1:24" s="11" customFormat="1" ht="86.25" customHeight="1">
      <c r="A23" s="1">
        <v>2</v>
      </c>
      <c r="B23" s="9" t="s">
        <v>637</v>
      </c>
      <c r="C23" s="9" t="s">
        <v>637</v>
      </c>
      <c r="D23" s="39" t="s">
        <v>638</v>
      </c>
      <c r="E23" s="12" t="s">
        <v>639</v>
      </c>
      <c r="F23" s="12" t="s">
        <v>568</v>
      </c>
      <c r="G23" s="12" t="s">
        <v>636</v>
      </c>
      <c r="H23" s="14"/>
      <c r="I23" s="4"/>
      <c r="J23" s="4"/>
      <c r="K23" s="4"/>
      <c r="L23" s="4"/>
      <c r="M23" s="4"/>
      <c r="N23" s="14"/>
      <c r="O23" s="14"/>
      <c r="P23" s="14"/>
      <c r="Q23" s="14"/>
      <c r="R23" s="4"/>
      <c r="S23" s="14"/>
      <c r="T23" s="14"/>
      <c r="U23" s="14"/>
      <c r="V23" s="14"/>
      <c r="W23" s="14"/>
      <c r="X23" s="14"/>
    </row>
    <row r="24" spans="1:24" s="11" customFormat="1" ht="86.25" customHeight="1">
      <c r="A24" s="1">
        <v>3</v>
      </c>
      <c r="B24" s="9" t="s">
        <v>640</v>
      </c>
      <c r="C24" s="9" t="s">
        <v>640</v>
      </c>
      <c r="D24" s="39" t="s">
        <v>641</v>
      </c>
      <c r="E24" s="12" t="s">
        <v>642</v>
      </c>
      <c r="F24" s="12" t="s">
        <v>643</v>
      </c>
      <c r="G24" s="12" t="s">
        <v>636</v>
      </c>
      <c r="H24" s="14"/>
      <c r="I24" s="4"/>
      <c r="J24" s="4"/>
      <c r="K24" s="4"/>
      <c r="L24" s="4"/>
      <c r="M24" s="4"/>
      <c r="N24" s="14"/>
      <c r="O24" s="14"/>
      <c r="P24" s="14"/>
      <c r="Q24" s="14"/>
      <c r="R24" s="4"/>
      <c r="S24" s="14"/>
      <c r="T24" s="14"/>
      <c r="U24" s="14"/>
      <c r="V24" s="14"/>
      <c r="W24" s="14"/>
      <c r="X24" s="14"/>
    </row>
    <row r="25" spans="1:24" s="11" customFormat="1" ht="86.25" customHeight="1">
      <c r="A25" s="1">
        <v>4</v>
      </c>
      <c r="B25" s="9" t="s">
        <v>644</v>
      </c>
      <c r="C25" s="9" t="s">
        <v>644</v>
      </c>
      <c r="D25" s="39" t="s">
        <v>645</v>
      </c>
      <c r="E25" s="12" t="s">
        <v>9</v>
      </c>
      <c r="F25" s="12" t="s">
        <v>635</v>
      </c>
      <c r="G25" s="12" t="s">
        <v>636</v>
      </c>
      <c r="H25" s="14"/>
      <c r="I25" s="4"/>
      <c r="J25" s="4"/>
      <c r="K25" s="4"/>
      <c r="L25" s="4"/>
      <c r="M25" s="4"/>
      <c r="N25" s="14"/>
      <c r="O25" s="14"/>
      <c r="P25" s="14"/>
      <c r="Q25" s="14"/>
      <c r="R25" s="4"/>
      <c r="S25" s="14"/>
      <c r="T25" s="14"/>
      <c r="U25" s="14"/>
      <c r="V25" s="14"/>
      <c r="W25" s="14"/>
      <c r="X25" s="14"/>
    </row>
    <row r="26" spans="1:24" s="11" customFormat="1" ht="86.25" customHeight="1">
      <c r="A26" s="1"/>
      <c r="B26" s="9"/>
      <c r="C26" s="12"/>
      <c r="D26" s="39"/>
      <c r="E26" s="12"/>
      <c r="F26" s="12"/>
      <c r="G26" s="12"/>
      <c r="H26" s="14"/>
      <c r="I26" s="4"/>
      <c r="J26" s="4"/>
      <c r="K26" s="4"/>
      <c r="L26" s="4"/>
      <c r="M26" s="4"/>
      <c r="N26" s="14"/>
      <c r="O26" s="14"/>
      <c r="P26" s="14"/>
      <c r="Q26" s="14"/>
      <c r="R26" s="4"/>
      <c r="S26" s="14"/>
      <c r="T26" s="14"/>
      <c r="U26" s="14"/>
      <c r="V26" s="14"/>
      <c r="W26" s="14"/>
      <c r="X26" s="14"/>
    </row>
    <row r="27" spans="1:24" s="11" customFormat="1" ht="86.25" customHeight="1">
      <c r="A27" s="1"/>
      <c r="B27" s="9"/>
      <c r="C27" s="12"/>
      <c r="D27" s="39"/>
      <c r="E27" s="12"/>
      <c r="F27" s="12"/>
      <c r="G27" s="12"/>
      <c r="H27" s="14"/>
      <c r="I27" s="4"/>
      <c r="J27" s="4"/>
      <c r="K27" s="4"/>
      <c r="L27" s="4"/>
      <c r="M27" s="4"/>
      <c r="N27" s="14"/>
      <c r="O27" s="14"/>
      <c r="P27" s="14"/>
      <c r="Q27" s="14"/>
      <c r="R27" s="4"/>
      <c r="S27" s="14"/>
      <c r="T27" s="14"/>
      <c r="U27" s="14"/>
      <c r="V27" s="14"/>
      <c r="W27" s="14"/>
      <c r="X27" s="14"/>
    </row>
    <row r="28" spans="1:24" ht="20.100000000000001" customHeight="1">
      <c r="A28" s="2"/>
      <c r="B28" s="2"/>
      <c r="C28" s="2"/>
      <c r="D28" s="2"/>
      <c r="E28" s="2"/>
      <c r="F28" s="4"/>
      <c r="G28" s="4"/>
      <c r="H28" s="4"/>
      <c r="I28" s="4"/>
      <c r="J28" s="4"/>
      <c r="K28" s="2"/>
      <c r="L28" s="2"/>
      <c r="M28" s="2"/>
      <c r="N28" s="2"/>
      <c r="O28" s="2"/>
      <c r="P28" s="2"/>
      <c r="Q28" s="2"/>
      <c r="R28" s="2"/>
      <c r="S28" s="2"/>
      <c r="T28" s="2"/>
      <c r="U28" s="2"/>
      <c r="V28" s="2"/>
      <c r="W28" s="2"/>
      <c r="X28" s="2"/>
    </row>
    <row r="29" spans="1:24" ht="20.100000000000001" customHeight="1">
      <c r="A29" s="2"/>
      <c r="B29" s="2"/>
      <c r="C29" s="2"/>
      <c r="D29" s="2"/>
      <c r="E29" s="2"/>
      <c r="F29" s="4"/>
      <c r="G29" s="4"/>
      <c r="H29" s="4"/>
      <c r="I29" s="4"/>
      <c r="J29" s="4"/>
      <c r="K29" s="2"/>
      <c r="L29" s="2"/>
      <c r="M29" s="2"/>
      <c r="N29" s="2"/>
      <c r="O29" s="2"/>
      <c r="P29" s="2"/>
      <c r="Q29" s="2"/>
      <c r="R29" s="2"/>
      <c r="S29" s="2"/>
      <c r="T29" s="2"/>
      <c r="U29" s="2"/>
      <c r="V29" s="2"/>
      <c r="W29" s="2"/>
      <c r="X29" s="2"/>
    </row>
    <row r="30" spans="1:24" ht="20.100000000000001" customHeight="1">
      <c r="A30" s="2"/>
      <c r="B30" s="2"/>
      <c r="C30" s="2"/>
      <c r="D30" s="2"/>
      <c r="E30" s="2"/>
      <c r="F30" s="4"/>
      <c r="G30" s="4"/>
      <c r="H30" s="4"/>
      <c r="I30" s="4"/>
      <c r="J30" s="4"/>
      <c r="K30" s="2"/>
      <c r="L30" s="2"/>
      <c r="M30" s="2"/>
      <c r="N30" s="2"/>
      <c r="O30" s="2"/>
      <c r="P30" s="2"/>
      <c r="Q30" s="2"/>
      <c r="R30" s="2"/>
      <c r="S30" s="2"/>
      <c r="T30" s="2"/>
      <c r="U30" s="2"/>
      <c r="V30" s="2"/>
      <c r="W30" s="2"/>
      <c r="X30" s="2"/>
    </row>
    <row r="31" spans="1:24" ht="20.100000000000001" customHeight="1">
      <c r="A31" s="2"/>
      <c r="B31" s="2"/>
      <c r="C31" s="2"/>
      <c r="D31" s="2"/>
      <c r="E31" s="2"/>
      <c r="F31" s="4"/>
      <c r="G31" s="4"/>
      <c r="H31" s="4"/>
      <c r="I31" s="4"/>
      <c r="J31" s="4"/>
      <c r="K31" s="2"/>
      <c r="L31" s="2"/>
      <c r="M31" s="2"/>
      <c r="N31" s="2"/>
      <c r="O31" s="2"/>
      <c r="P31" s="2"/>
      <c r="Q31" s="2"/>
      <c r="R31" s="2"/>
      <c r="S31" s="2"/>
      <c r="T31" s="2"/>
      <c r="U31" s="2"/>
      <c r="V31" s="2"/>
      <c r="W31" s="2"/>
      <c r="X31" s="2"/>
    </row>
    <row r="32" spans="1:24" ht="20.100000000000001" customHeight="1">
      <c r="A32" s="2"/>
      <c r="B32" s="2"/>
      <c r="C32" s="2"/>
      <c r="D32" s="2"/>
      <c r="E32" s="2"/>
      <c r="F32" s="4"/>
      <c r="G32" s="4"/>
      <c r="H32" s="4"/>
      <c r="I32" s="4"/>
      <c r="J32" s="4"/>
      <c r="K32" s="2"/>
      <c r="L32" s="2"/>
      <c r="M32" s="2"/>
      <c r="N32" s="2"/>
      <c r="O32" s="2"/>
      <c r="P32" s="2"/>
      <c r="Q32" s="2"/>
      <c r="R32" s="2"/>
      <c r="S32" s="2"/>
      <c r="T32" s="2"/>
      <c r="U32" s="2"/>
      <c r="V32" s="2"/>
      <c r="W32" s="2"/>
      <c r="X32" s="2"/>
    </row>
    <row r="33" spans="1:24">
      <c r="A33" s="2"/>
      <c r="B33" s="2"/>
      <c r="C33" s="2"/>
      <c r="D33" s="2"/>
      <c r="E33" s="2"/>
      <c r="F33" s="2"/>
      <c r="G33" s="2"/>
      <c r="H33" s="2"/>
      <c r="I33" s="2"/>
      <c r="J33" s="2"/>
      <c r="K33" s="2"/>
      <c r="L33" s="2"/>
      <c r="M33" s="2"/>
      <c r="N33" s="2"/>
      <c r="O33" s="2"/>
      <c r="P33" s="2"/>
      <c r="Q33" s="2"/>
      <c r="R33" s="2"/>
      <c r="S33" s="2"/>
      <c r="T33" s="2"/>
      <c r="U33" s="2"/>
      <c r="V33" s="2"/>
      <c r="W33" s="2"/>
      <c r="X33" s="2"/>
    </row>
    <row r="34" spans="1:24">
      <c r="A34" s="2"/>
      <c r="B34" s="2"/>
      <c r="C34" s="2"/>
      <c r="D34" s="2"/>
      <c r="E34" s="2"/>
      <c r="F34" s="2"/>
      <c r="G34" s="2"/>
      <c r="H34" s="2"/>
      <c r="I34" s="2"/>
      <c r="J34" s="2"/>
      <c r="K34" s="2"/>
      <c r="L34" s="2"/>
      <c r="M34" s="2"/>
      <c r="N34" s="2"/>
      <c r="O34" s="2"/>
      <c r="P34" s="2"/>
      <c r="Q34" s="2"/>
      <c r="R34" s="2"/>
      <c r="S34" s="2"/>
      <c r="T34" s="2"/>
      <c r="U34" s="2"/>
      <c r="V34" s="2"/>
      <c r="W34" s="2"/>
      <c r="X34" s="2"/>
    </row>
    <row r="35" spans="1:24">
      <c r="A35" s="2"/>
      <c r="B35" s="2"/>
      <c r="C35" s="2"/>
      <c r="D35" s="2"/>
      <c r="E35" s="2"/>
      <c r="F35" s="2"/>
      <c r="G35" s="2"/>
      <c r="H35" s="2"/>
      <c r="I35" s="2"/>
      <c r="J35" s="2"/>
      <c r="K35" s="2"/>
      <c r="L35" s="2"/>
      <c r="M35" s="2"/>
      <c r="N35" s="2"/>
      <c r="O35" s="2"/>
      <c r="P35" s="2"/>
      <c r="Q35" s="2"/>
      <c r="R35" s="2"/>
      <c r="S35" s="2"/>
      <c r="T35" s="2"/>
      <c r="U35" s="2"/>
      <c r="V35" s="2"/>
      <c r="W35" s="2"/>
      <c r="X35" s="2"/>
    </row>
    <row r="36" spans="1:24">
      <c r="A36" s="2"/>
      <c r="B36" s="2"/>
      <c r="C36" s="2"/>
      <c r="D36" s="2"/>
      <c r="E36" s="2"/>
      <c r="F36" s="2"/>
      <c r="G36" s="2"/>
      <c r="H36" s="2"/>
      <c r="I36" s="2"/>
      <c r="J36" s="2"/>
      <c r="K36" s="2"/>
      <c r="L36" s="2"/>
      <c r="M36" s="2"/>
      <c r="N36" s="2"/>
      <c r="O36" s="2"/>
      <c r="P36" s="2"/>
      <c r="Q36" s="2"/>
      <c r="R36" s="2"/>
      <c r="S36" s="2"/>
      <c r="T36" s="2"/>
      <c r="U36" s="2"/>
      <c r="V36" s="2"/>
      <c r="W36" s="2"/>
      <c r="X36" s="2"/>
    </row>
    <row r="37" spans="1:24">
      <c r="A37" s="2"/>
      <c r="B37" s="2"/>
      <c r="C37" s="2"/>
      <c r="D37" s="2"/>
      <c r="E37" s="2"/>
      <c r="F37" s="2"/>
      <c r="G37" s="2"/>
      <c r="H37" s="2"/>
      <c r="I37" s="2"/>
      <c r="J37" s="2"/>
      <c r="K37" s="2"/>
      <c r="L37" s="2"/>
      <c r="M37" s="2"/>
      <c r="N37" s="2"/>
      <c r="O37" s="2"/>
      <c r="P37" s="2"/>
      <c r="Q37" s="2"/>
      <c r="R37" s="2"/>
      <c r="S37" s="2"/>
      <c r="T37" s="2"/>
      <c r="U37" s="2"/>
      <c r="V37" s="2"/>
      <c r="W37" s="2"/>
      <c r="X37" s="2"/>
    </row>
    <row r="38" spans="1:24">
      <c r="A38" s="2"/>
      <c r="B38" s="2"/>
      <c r="C38" s="2"/>
      <c r="D38" s="2"/>
      <c r="E38" s="2"/>
      <c r="F38" s="4"/>
      <c r="G38" s="4"/>
      <c r="H38" s="4"/>
      <c r="I38" s="4"/>
      <c r="J38" s="4"/>
      <c r="K38" s="2"/>
      <c r="L38" s="2"/>
      <c r="M38" s="2"/>
      <c r="N38" s="2"/>
      <c r="O38" s="2"/>
      <c r="P38" s="2"/>
      <c r="Q38" s="2"/>
      <c r="R38" s="2"/>
      <c r="S38" s="2"/>
      <c r="T38" s="2"/>
      <c r="U38" s="2"/>
      <c r="V38" s="2"/>
      <c r="W38" s="2"/>
      <c r="X38" s="2"/>
    </row>
    <row r="39" spans="1:24">
      <c r="A39" s="2"/>
      <c r="B39" s="2"/>
      <c r="C39" s="2"/>
      <c r="D39" s="2"/>
      <c r="E39" s="2"/>
      <c r="F39" s="4"/>
      <c r="G39" s="4"/>
      <c r="H39" s="4"/>
      <c r="I39" s="4"/>
      <c r="J39" s="4"/>
      <c r="K39" s="2"/>
      <c r="L39" s="2"/>
      <c r="M39" s="2"/>
      <c r="N39" s="2"/>
      <c r="O39" s="2"/>
      <c r="P39" s="2"/>
      <c r="Q39" s="2"/>
      <c r="R39" s="2"/>
      <c r="S39" s="2"/>
      <c r="T39" s="2"/>
      <c r="U39" s="2"/>
      <c r="V39" s="2"/>
      <c r="W39" s="2"/>
      <c r="X39" s="2"/>
    </row>
    <row r="40" spans="1:24">
      <c r="A40" s="2"/>
      <c r="B40" s="2"/>
      <c r="C40" s="2"/>
      <c r="D40" s="2"/>
      <c r="E40" s="2"/>
      <c r="F40" s="4"/>
      <c r="G40" s="4"/>
      <c r="H40" s="4"/>
      <c r="I40" s="4"/>
      <c r="J40" s="4"/>
      <c r="K40" s="2"/>
      <c r="L40" s="2"/>
      <c r="M40" s="2"/>
      <c r="N40" s="2"/>
      <c r="O40" s="2"/>
      <c r="P40" s="2"/>
      <c r="Q40" s="2"/>
      <c r="R40" s="2"/>
      <c r="S40" s="2"/>
      <c r="T40" s="2"/>
      <c r="U40" s="2"/>
      <c r="V40" s="2"/>
      <c r="W40" s="2"/>
      <c r="X40" s="2"/>
    </row>
  </sheetData>
  <mergeCells count="18">
    <mergeCell ref="B6:D6"/>
    <mergeCell ref="B1:D1"/>
    <mergeCell ref="B2:D2"/>
    <mergeCell ref="B3:D3"/>
    <mergeCell ref="B4:D4"/>
    <mergeCell ref="B5:D5"/>
    <mergeCell ref="A20:E20"/>
    <mergeCell ref="B7:D7"/>
    <mergeCell ref="B8:D8"/>
    <mergeCell ref="B9:D9"/>
    <mergeCell ref="B10:D10"/>
    <mergeCell ref="B11:D11"/>
    <mergeCell ref="B12:D12"/>
    <mergeCell ref="B13:D13"/>
    <mergeCell ref="B14:D14"/>
    <mergeCell ref="B15:D15"/>
    <mergeCell ref="B16:D16"/>
    <mergeCell ref="B17:D17"/>
  </mergeCells>
  <pageMargins left="0.7" right="0.7" top="0.75" bottom="0.75" header="0.3" footer="0.3"/>
  <headerFooter>
    <oddFooter>&amp;L_x000D_&amp;1#&amp;"Calibri"&amp;10&amp;K000000 EXPLEO Internal</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88ED4-1B76-4FF5-9A64-E82BF6202A03}">
  <dimension ref="A1:X32"/>
  <sheetViews>
    <sheetView topLeftCell="A15" zoomScaleNormal="100" workbookViewId="0">
      <selection activeCell="E21" sqref="E21"/>
    </sheetView>
  </sheetViews>
  <sheetFormatPr defaultColWidth="10.5703125" defaultRowHeight="20.100000000000001" customHeight="1"/>
  <cols>
    <col min="1" max="1" width="20.7109375" style="122" customWidth="1"/>
    <col min="2" max="2" width="22.28515625" style="122" bestFit="1" customWidth="1"/>
    <col min="3" max="5" width="45.7109375" style="122" customWidth="1"/>
    <col min="6" max="8" width="30.7109375" style="133" customWidth="1"/>
    <col min="9" max="9" width="34.28515625" style="133" customWidth="1"/>
    <col min="10" max="10" width="20.7109375" style="133" customWidth="1"/>
    <col min="11" max="11" width="15.7109375" style="122" customWidth="1"/>
    <col min="12" max="12" width="25.7109375" style="122" customWidth="1"/>
    <col min="13" max="13" width="26.140625" style="122" customWidth="1"/>
    <col min="14" max="14" width="27.7109375" style="122" bestFit="1" customWidth="1"/>
    <col min="15" max="15" width="23.28515625" style="122" bestFit="1" customWidth="1"/>
    <col min="16" max="16" width="28.7109375" style="122" bestFit="1" customWidth="1"/>
    <col min="17" max="17" width="23.28515625" style="122" bestFit="1" customWidth="1"/>
    <col min="18" max="18" width="28.7109375" style="122" bestFit="1" customWidth="1"/>
    <col min="19" max="19" width="20.28515625" style="122" bestFit="1" customWidth="1"/>
    <col min="20" max="20" width="12.7109375" style="122" customWidth="1"/>
    <col min="21" max="23" width="10.5703125" style="122"/>
    <col min="24" max="24" width="28.7109375" style="122" bestFit="1" customWidth="1"/>
    <col min="25" max="16384" width="10.5703125" style="122"/>
  </cols>
  <sheetData>
    <row r="1" spans="1:13" ht="30" customHeight="1">
      <c r="A1" s="16" t="s">
        <v>603</v>
      </c>
      <c r="B1" s="446" t="s">
        <v>277</v>
      </c>
      <c r="C1" s="446"/>
      <c r="D1" s="446"/>
      <c r="E1" s="119"/>
      <c r="F1" s="120"/>
      <c r="G1" s="119"/>
      <c r="H1" s="121"/>
      <c r="I1" s="121"/>
      <c r="J1" s="121"/>
      <c r="K1" s="121"/>
      <c r="L1" s="121"/>
      <c r="M1" s="121"/>
    </row>
    <row r="2" spans="1:13" ht="30" customHeight="1">
      <c r="A2" s="16" t="s">
        <v>520</v>
      </c>
      <c r="B2" s="441" t="s">
        <v>646</v>
      </c>
      <c r="C2" s="441"/>
      <c r="D2" s="441"/>
      <c r="E2" s="123"/>
      <c r="F2" s="124"/>
      <c r="G2" s="123"/>
      <c r="H2" s="125"/>
      <c r="I2" s="125"/>
      <c r="J2" s="125"/>
      <c r="K2" s="125"/>
      <c r="L2" s="125"/>
      <c r="M2" s="125"/>
    </row>
    <row r="3" spans="1:13" ht="30" customHeight="1">
      <c r="A3" s="23" t="s">
        <v>604</v>
      </c>
      <c r="B3" s="438" t="s">
        <v>4</v>
      </c>
      <c r="C3" s="439"/>
      <c r="D3" s="440"/>
      <c r="E3" s="123"/>
      <c r="F3" s="124"/>
      <c r="G3" s="123"/>
      <c r="H3" s="125"/>
      <c r="I3" s="125"/>
      <c r="J3" s="125"/>
      <c r="K3" s="125"/>
      <c r="L3" s="125"/>
      <c r="M3" s="125"/>
    </row>
    <row r="4" spans="1:13" ht="45" customHeight="1">
      <c r="A4" s="23" t="s">
        <v>69</v>
      </c>
      <c r="B4" s="441" t="s">
        <v>647</v>
      </c>
      <c r="C4" s="441"/>
      <c r="D4" s="441"/>
      <c r="E4" s="126"/>
      <c r="F4" s="127"/>
      <c r="G4" s="126"/>
      <c r="H4" s="125"/>
      <c r="I4" s="125"/>
      <c r="J4" s="125"/>
      <c r="K4" s="125"/>
      <c r="L4" s="125"/>
      <c r="M4" s="125"/>
    </row>
    <row r="5" spans="1:13" ht="30" customHeight="1">
      <c r="A5" s="16" t="s">
        <v>608</v>
      </c>
      <c r="B5" s="441" t="s">
        <v>648</v>
      </c>
      <c r="C5" s="441"/>
      <c r="D5" s="441"/>
      <c r="E5" s="123"/>
      <c r="F5" s="124"/>
      <c r="G5" s="123"/>
      <c r="H5" s="125"/>
      <c r="I5" s="125"/>
      <c r="J5" s="125"/>
      <c r="K5" s="125"/>
      <c r="L5" s="125"/>
      <c r="M5" s="125"/>
    </row>
    <row r="6" spans="1:13" ht="30" customHeight="1">
      <c r="A6" s="16" t="s">
        <v>518</v>
      </c>
      <c r="B6" s="443" t="s">
        <v>649</v>
      </c>
      <c r="C6" s="444"/>
      <c r="D6" s="445"/>
      <c r="E6" s="123"/>
      <c r="F6" s="124"/>
      <c r="G6" s="123"/>
      <c r="H6" s="125"/>
      <c r="I6" s="125"/>
      <c r="J6" s="125"/>
      <c r="K6" s="125"/>
      <c r="L6" s="125"/>
      <c r="M6" s="125"/>
    </row>
    <row r="7" spans="1:13" ht="30" customHeight="1">
      <c r="A7" s="16" t="s">
        <v>519</v>
      </c>
      <c r="B7" s="438" t="s">
        <v>650</v>
      </c>
      <c r="C7" s="439"/>
      <c r="D7" s="440"/>
      <c r="E7" s="123"/>
      <c r="F7" s="124"/>
      <c r="G7" s="123"/>
      <c r="H7" s="125"/>
      <c r="I7" s="125"/>
      <c r="J7" s="125"/>
      <c r="K7" s="125"/>
      <c r="L7" s="125"/>
      <c r="M7" s="125"/>
    </row>
    <row r="8" spans="1:13" ht="30" customHeight="1">
      <c r="A8" s="16" t="s">
        <v>609</v>
      </c>
      <c r="B8" s="441" t="s">
        <v>610</v>
      </c>
      <c r="C8" s="441"/>
      <c r="D8" s="441"/>
      <c r="E8" s="123"/>
      <c r="F8" s="124"/>
      <c r="G8" s="123"/>
      <c r="H8" s="125"/>
      <c r="I8" s="125"/>
      <c r="J8" s="125"/>
      <c r="K8" s="125"/>
      <c r="L8" s="125"/>
      <c r="M8" s="125"/>
    </row>
    <row r="9" spans="1:13" ht="30" customHeight="1">
      <c r="A9" s="23" t="s">
        <v>611</v>
      </c>
      <c r="B9" s="442" t="s">
        <v>0</v>
      </c>
      <c r="C9" s="442"/>
      <c r="D9" s="442"/>
      <c r="E9" s="123"/>
      <c r="F9" s="124"/>
      <c r="G9" s="123"/>
      <c r="H9" s="125"/>
      <c r="I9" s="125"/>
      <c r="J9" s="125"/>
      <c r="K9" s="125"/>
      <c r="L9" s="125"/>
      <c r="M9" s="125"/>
    </row>
    <row r="10" spans="1:13" ht="30" customHeight="1">
      <c r="A10" s="23" t="s">
        <v>612</v>
      </c>
      <c r="B10" s="443" t="s">
        <v>1</v>
      </c>
      <c r="C10" s="444"/>
      <c r="D10" s="445"/>
      <c r="E10" s="123"/>
      <c r="F10" s="124"/>
      <c r="G10" s="123"/>
      <c r="H10" s="125"/>
      <c r="I10" s="125"/>
      <c r="J10" s="125"/>
      <c r="K10" s="125"/>
      <c r="L10" s="125"/>
      <c r="M10" s="125"/>
    </row>
    <row r="11" spans="1:13" ht="30" hidden="1" customHeight="1">
      <c r="A11" s="23" t="s">
        <v>614</v>
      </c>
      <c r="B11" s="441"/>
      <c r="C11" s="441"/>
      <c r="D11" s="441"/>
      <c r="E11" s="124"/>
      <c r="F11" s="124"/>
      <c r="G11" s="128"/>
      <c r="H11" s="125"/>
      <c r="I11" s="125"/>
      <c r="J11" s="125"/>
      <c r="K11" s="125"/>
      <c r="L11" s="125"/>
      <c r="M11" s="125"/>
    </row>
    <row r="12" spans="1:13" ht="30" customHeight="1">
      <c r="A12" s="23" t="s">
        <v>615</v>
      </c>
      <c r="B12" s="441" t="s">
        <v>651</v>
      </c>
      <c r="C12" s="441"/>
      <c r="D12" s="441"/>
      <c r="E12" s="124"/>
      <c r="F12" s="124"/>
      <c r="G12" s="128"/>
      <c r="H12" s="125"/>
      <c r="I12" s="125"/>
      <c r="J12" s="125"/>
      <c r="K12" s="125"/>
      <c r="L12" s="125"/>
      <c r="M12" s="125"/>
    </row>
    <row r="13" spans="1:13" ht="30" hidden="1" customHeight="1">
      <c r="A13" s="16" t="s">
        <v>617</v>
      </c>
      <c r="B13" s="441"/>
      <c r="C13" s="441"/>
      <c r="D13" s="441"/>
      <c r="E13" s="123"/>
      <c r="F13" s="124"/>
      <c r="G13" s="123"/>
      <c r="H13" s="125"/>
      <c r="I13" s="125"/>
      <c r="J13" s="125"/>
      <c r="K13" s="125"/>
      <c r="L13" s="125"/>
      <c r="M13" s="125"/>
    </row>
    <row r="14" spans="1:13" ht="30" customHeight="1">
      <c r="A14" s="16" t="s">
        <v>618</v>
      </c>
      <c r="B14" s="438" t="s">
        <v>652</v>
      </c>
      <c r="C14" s="439"/>
      <c r="D14" s="440"/>
      <c r="E14" s="123"/>
      <c r="F14" s="124"/>
      <c r="G14" s="123"/>
      <c r="H14" s="125"/>
      <c r="I14" s="125"/>
      <c r="J14" s="125"/>
      <c r="K14" s="125"/>
      <c r="L14" s="125"/>
      <c r="M14" s="125"/>
    </row>
    <row r="15" spans="1:13" ht="71.099999999999994" customHeight="1">
      <c r="A15" s="16" t="s">
        <v>619</v>
      </c>
      <c r="B15" s="441" t="s">
        <v>653</v>
      </c>
      <c r="C15" s="441"/>
      <c r="D15" s="441"/>
      <c r="E15" s="123"/>
      <c r="F15" s="124"/>
      <c r="G15" s="123"/>
      <c r="H15" s="128"/>
      <c r="I15" s="128"/>
      <c r="J15" s="125"/>
      <c r="K15" s="125"/>
      <c r="L15" s="125"/>
      <c r="M15" s="125"/>
    </row>
    <row r="16" spans="1:13" ht="30" hidden="1" customHeight="1">
      <c r="A16" s="16" t="s">
        <v>621</v>
      </c>
      <c r="B16" s="441"/>
      <c r="C16" s="441"/>
      <c r="D16" s="441"/>
      <c r="E16" s="123"/>
      <c r="F16" s="124"/>
      <c r="G16" s="123"/>
      <c r="H16" s="125"/>
      <c r="I16" s="125"/>
      <c r="J16" s="125"/>
      <c r="K16" s="125"/>
      <c r="L16" s="125"/>
      <c r="M16" s="125"/>
    </row>
    <row r="17" spans="1:24" ht="30" hidden="1" customHeight="1">
      <c r="A17" s="27" t="s">
        <v>622</v>
      </c>
      <c r="B17" s="438" t="s">
        <v>623</v>
      </c>
      <c r="C17" s="439"/>
      <c r="D17" s="440"/>
      <c r="E17" s="123"/>
      <c r="F17" s="124"/>
      <c r="G17" s="123"/>
      <c r="H17" s="125"/>
      <c r="I17" s="125"/>
      <c r="J17" s="125"/>
      <c r="K17" s="125"/>
      <c r="L17" s="125"/>
      <c r="M17" s="125"/>
    </row>
    <row r="18" spans="1:24" s="129" customFormat="1" ht="30" customHeight="1">
      <c r="A18" s="437" t="s">
        <v>624</v>
      </c>
      <c r="B18" s="437"/>
      <c r="C18" s="437"/>
      <c r="D18" s="437"/>
      <c r="E18" s="437"/>
      <c r="F18" s="124"/>
      <c r="G18" s="124"/>
      <c r="H18" s="124"/>
      <c r="I18" s="124"/>
      <c r="J18" s="124"/>
      <c r="K18" s="123"/>
      <c r="L18" s="123"/>
      <c r="M18" s="123"/>
      <c r="N18" s="123"/>
      <c r="O18" s="123"/>
      <c r="P18" s="123"/>
      <c r="Q18" s="123"/>
      <c r="R18" s="123"/>
      <c r="S18" s="123"/>
      <c r="X18" s="123"/>
    </row>
    <row r="19" spans="1:24" s="131" customFormat="1" ht="30" customHeight="1">
      <c r="A19" s="5" t="s">
        <v>625</v>
      </c>
      <c r="B19" s="15" t="s">
        <v>626</v>
      </c>
      <c r="C19" s="5" t="s">
        <v>627</v>
      </c>
      <c r="D19" s="5" t="s">
        <v>628</v>
      </c>
      <c r="E19" s="5" t="s">
        <v>629</v>
      </c>
      <c r="F19" s="15" t="s">
        <v>630</v>
      </c>
      <c r="G19" s="5" t="s">
        <v>631</v>
      </c>
      <c r="H19" s="125"/>
      <c r="I19" s="125"/>
      <c r="J19" s="125"/>
      <c r="K19" s="125"/>
      <c r="L19" s="130"/>
      <c r="M19" s="130"/>
      <c r="N19" s="130"/>
      <c r="O19" s="130"/>
      <c r="P19" s="130"/>
      <c r="U19" s="130"/>
    </row>
    <row r="20" spans="1:24" s="134" customFormat="1" ht="30" customHeight="1">
      <c r="A20" s="132">
        <v>1</v>
      </c>
      <c r="B20" s="9" t="s">
        <v>654</v>
      </c>
      <c r="C20" s="9" t="s">
        <v>654</v>
      </c>
      <c r="D20" s="12" t="s">
        <v>655</v>
      </c>
      <c r="E20" s="12" t="s">
        <v>7</v>
      </c>
      <c r="F20" s="12" t="s">
        <v>656</v>
      </c>
      <c r="G20" s="12" t="s">
        <v>657</v>
      </c>
      <c r="H20" s="125"/>
      <c r="I20" s="125"/>
      <c r="J20" s="125"/>
      <c r="K20" s="125"/>
      <c r="L20" s="133"/>
      <c r="M20" s="133"/>
      <c r="N20" s="133"/>
      <c r="O20" s="133"/>
      <c r="P20" s="133"/>
      <c r="U20" s="133"/>
    </row>
    <row r="21" spans="1:24" s="134" customFormat="1" ht="30" customHeight="1">
      <c r="A21" s="132">
        <v>3</v>
      </c>
      <c r="B21" s="9" t="s">
        <v>658</v>
      </c>
      <c r="C21" s="9" t="s">
        <v>658</v>
      </c>
      <c r="D21" s="12" t="s">
        <v>659</v>
      </c>
      <c r="E21" s="12" t="s">
        <v>280</v>
      </c>
      <c r="F21" s="12" t="s">
        <v>656</v>
      </c>
      <c r="G21" s="12" t="s">
        <v>657</v>
      </c>
      <c r="H21" s="125"/>
      <c r="I21" s="125"/>
      <c r="J21" s="125"/>
      <c r="K21" s="125"/>
      <c r="L21" s="133"/>
      <c r="M21" s="133"/>
      <c r="N21" s="133"/>
      <c r="O21" s="133"/>
      <c r="P21" s="133"/>
      <c r="U21" s="133"/>
    </row>
    <row r="22" spans="1:24" s="134" customFormat="1" ht="30" customHeight="1">
      <c r="A22" s="132">
        <v>4</v>
      </c>
      <c r="B22" s="9" t="s">
        <v>660</v>
      </c>
      <c r="C22" s="9" t="s">
        <v>660</v>
      </c>
      <c r="D22" s="12" t="s">
        <v>661</v>
      </c>
      <c r="E22" s="12" t="s">
        <v>8</v>
      </c>
      <c r="F22" s="12" t="s">
        <v>656</v>
      </c>
      <c r="G22" s="12" t="s">
        <v>657</v>
      </c>
      <c r="H22" s="125"/>
      <c r="I22" s="125"/>
      <c r="J22" s="125"/>
      <c r="K22" s="125"/>
      <c r="L22" s="133"/>
      <c r="M22" s="133"/>
      <c r="N22" s="133"/>
      <c r="O22" s="133"/>
      <c r="P22" s="133"/>
      <c r="U22" s="133"/>
    </row>
    <row r="23" spans="1:24" s="134" customFormat="1" ht="30" customHeight="1">
      <c r="A23" s="132">
        <v>5</v>
      </c>
      <c r="B23" s="9" t="s">
        <v>662</v>
      </c>
      <c r="C23" s="9" t="s">
        <v>662</v>
      </c>
      <c r="D23" s="12" t="s">
        <v>663</v>
      </c>
      <c r="E23" s="12" t="s">
        <v>9</v>
      </c>
      <c r="F23" s="12" t="s">
        <v>656</v>
      </c>
      <c r="G23" s="12" t="s">
        <v>657</v>
      </c>
      <c r="H23" s="125"/>
      <c r="I23" s="125"/>
      <c r="J23" s="125"/>
      <c r="K23" s="125"/>
      <c r="L23" s="133"/>
      <c r="M23" s="133"/>
      <c r="N23" s="133"/>
      <c r="O23" s="133"/>
      <c r="P23" s="133"/>
      <c r="U23" s="133"/>
    </row>
    <row r="24" spans="1:24" ht="20.100000000000001" customHeight="1">
      <c r="I24" s="124"/>
      <c r="J24" s="124"/>
      <c r="K24" s="123"/>
      <c r="L24" s="123"/>
    </row>
    <row r="28" spans="1:24" ht="20.100000000000001" customHeight="1">
      <c r="F28" s="122"/>
      <c r="G28" s="122"/>
      <c r="H28" s="122"/>
      <c r="I28" s="122"/>
      <c r="J28" s="122"/>
    </row>
    <row r="29" spans="1:24" ht="20.100000000000001" customHeight="1">
      <c r="F29" s="122"/>
      <c r="G29" s="122"/>
      <c r="H29" s="122"/>
      <c r="I29" s="122"/>
      <c r="J29" s="122"/>
    </row>
    <row r="30" spans="1:24" ht="20.100000000000001" customHeight="1">
      <c r="F30" s="122"/>
      <c r="G30" s="122"/>
      <c r="H30" s="122"/>
      <c r="I30" s="122"/>
      <c r="J30" s="122"/>
    </row>
    <row r="31" spans="1:24" ht="20.100000000000001" customHeight="1">
      <c r="F31" s="122"/>
      <c r="G31" s="122"/>
      <c r="H31" s="122"/>
      <c r="I31" s="122"/>
      <c r="J31" s="122"/>
    </row>
    <row r="32" spans="1:24" ht="20.100000000000001" customHeight="1">
      <c r="F32" s="122"/>
      <c r="G32" s="122"/>
      <c r="H32" s="122"/>
      <c r="I32" s="122"/>
      <c r="J32" s="122"/>
    </row>
  </sheetData>
  <mergeCells count="18">
    <mergeCell ref="B6:D6"/>
    <mergeCell ref="B1:D1"/>
    <mergeCell ref="B2:D2"/>
    <mergeCell ref="B3:D3"/>
    <mergeCell ref="B4:D4"/>
    <mergeCell ref="B5:D5"/>
    <mergeCell ref="A18:E18"/>
    <mergeCell ref="B7:D7"/>
    <mergeCell ref="B8:D8"/>
    <mergeCell ref="B9:D9"/>
    <mergeCell ref="B10:D10"/>
    <mergeCell ref="B11:D11"/>
    <mergeCell ref="B12:D12"/>
    <mergeCell ref="B13:D13"/>
    <mergeCell ref="B14:D14"/>
    <mergeCell ref="B15:D15"/>
    <mergeCell ref="B16:D16"/>
    <mergeCell ref="B17:D17"/>
  </mergeCells>
  <pageMargins left="0.7" right="0.7" top="0.75" bottom="0.75" header="0.3" footer="0.3"/>
  <headerFooter>
    <oddFooter>&amp;L_x000D_&amp;1#&amp;"Calibri"&amp;10&amp;K000000 EXPLEO Internal</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94A92-82D2-43F1-AAEF-A531F3DFD98F}">
  <dimension ref="A1:X37"/>
  <sheetViews>
    <sheetView topLeftCell="A12" zoomScale="85" zoomScaleNormal="85" workbookViewId="0">
      <selection activeCell="D21" sqref="D21:D25"/>
    </sheetView>
  </sheetViews>
  <sheetFormatPr defaultColWidth="8.7109375" defaultRowHeight="12"/>
  <cols>
    <col min="1" max="3" width="30.7109375" style="122" customWidth="1"/>
    <col min="4" max="4" width="34.28515625" style="122" bestFit="1" customWidth="1"/>
    <col min="5" max="5" width="30.7109375" style="122" customWidth="1"/>
    <col min="6" max="8" width="30.7109375" style="133" customWidth="1"/>
    <col min="9" max="9" width="34.28515625" style="133" customWidth="1"/>
    <col min="10" max="10" width="20.7109375" style="133" customWidth="1"/>
    <col min="11" max="11" width="15.7109375" style="122" customWidth="1"/>
    <col min="12" max="12" width="25.7109375" style="122" customWidth="1"/>
    <col min="13" max="13" width="26.28515625" style="122" customWidth="1"/>
    <col min="14" max="14" width="27.7109375" style="122" bestFit="1" customWidth="1"/>
    <col min="15" max="15" width="23.28515625" style="122" bestFit="1" customWidth="1"/>
    <col min="16" max="16" width="28.7109375" style="122" bestFit="1" customWidth="1"/>
    <col min="17" max="17" width="23.28515625" style="122" bestFit="1" customWidth="1"/>
    <col min="18" max="18" width="28.7109375" style="122" bestFit="1" customWidth="1"/>
    <col min="19" max="19" width="20.28515625" style="122" bestFit="1" customWidth="1"/>
    <col min="20" max="20" width="12.7109375" style="122" customWidth="1"/>
    <col min="21" max="23" width="10.5703125" style="122" bestFit="1" customWidth="1"/>
    <col min="24" max="24" width="28.7109375" style="122" bestFit="1" customWidth="1"/>
    <col min="25" max="16384" width="8.7109375" style="122"/>
  </cols>
  <sheetData>
    <row r="1" spans="1:13" ht="30" customHeight="1">
      <c r="A1" s="16" t="s">
        <v>603</v>
      </c>
      <c r="B1" s="446" t="s">
        <v>306</v>
      </c>
      <c r="C1" s="446"/>
      <c r="D1" s="446"/>
      <c r="E1" s="119"/>
      <c r="F1" s="120"/>
      <c r="G1" s="119"/>
      <c r="H1" s="121"/>
      <c r="I1" s="121"/>
      <c r="J1" s="121"/>
      <c r="K1" s="121"/>
      <c r="L1" s="121"/>
      <c r="M1" s="121"/>
    </row>
    <row r="2" spans="1:13" ht="30" customHeight="1">
      <c r="A2" s="23" t="s">
        <v>520</v>
      </c>
      <c r="B2" s="450" t="s">
        <v>664</v>
      </c>
      <c r="C2" s="450"/>
      <c r="D2" s="450"/>
      <c r="E2" s="123"/>
      <c r="F2" s="124"/>
      <c r="G2" s="123"/>
      <c r="H2" s="125"/>
      <c r="I2" s="125"/>
      <c r="J2" s="125"/>
      <c r="K2" s="125"/>
      <c r="L2" s="125"/>
      <c r="M2" s="125"/>
    </row>
    <row r="3" spans="1:13" ht="30" customHeight="1">
      <c r="A3" s="38" t="s">
        <v>604</v>
      </c>
      <c r="B3" s="443" t="s">
        <v>4</v>
      </c>
      <c r="C3" s="451"/>
      <c r="D3" s="452"/>
      <c r="E3" s="123"/>
      <c r="F3" s="124"/>
      <c r="G3" s="123"/>
      <c r="H3" s="125"/>
      <c r="I3" s="125"/>
      <c r="J3" s="125"/>
      <c r="K3" s="125"/>
      <c r="L3" s="125"/>
      <c r="M3" s="125"/>
    </row>
    <row r="4" spans="1:13" ht="97.5" customHeight="1">
      <c r="A4" s="36" t="s">
        <v>69</v>
      </c>
      <c r="B4" s="453" t="s">
        <v>665</v>
      </c>
      <c r="C4" s="453"/>
      <c r="D4" s="453"/>
      <c r="E4" s="126"/>
      <c r="F4" s="127"/>
      <c r="G4" s="126"/>
      <c r="H4" s="125"/>
      <c r="I4" s="125"/>
      <c r="J4" s="125"/>
      <c r="K4" s="125"/>
      <c r="L4" s="125"/>
      <c r="M4" s="125"/>
    </row>
    <row r="5" spans="1:13" ht="30" customHeight="1">
      <c r="A5" s="16" t="s">
        <v>608</v>
      </c>
      <c r="B5" s="443" t="s">
        <v>4</v>
      </c>
      <c r="C5" s="451"/>
      <c r="D5" s="452"/>
      <c r="E5" s="123"/>
      <c r="F5" s="124"/>
      <c r="G5" s="123"/>
      <c r="H5" s="125"/>
      <c r="I5" s="125"/>
      <c r="J5" s="125"/>
      <c r="K5" s="125"/>
      <c r="L5" s="125"/>
      <c r="M5" s="125"/>
    </row>
    <row r="6" spans="1:13" ht="30" customHeight="1">
      <c r="A6" s="16" t="s">
        <v>518</v>
      </c>
      <c r="B6" s="443" t="s">
        <v>114</v>
      </c>
      <c r="C6" s="444"/>
      <c r="D6" s="445"/>
      <c r="E6" s="123"/>
      <c r="F6" s="124"/>
      <c r="G6" s="123"/>
      <c r="H6" s="125"/>
      <c r="I6" s="125"/>
      <c r="J6" s="125"/>
      <c r="K6" s="125"/>
      <c r="L6" s="125"/>
      <c r="M6" s="125"/>
    </row>
    <row r="7" spans="1:13" ht="30" customHeight="1">
      <c r="A7" s="16" t="s">
        <v>519</v>
      </c>
      <c r="B7" s="438" t="s">
        <v>666</v>
      </c>
      <c r="C7" s="439"/>
      <c r="D7" s="440"/>
      <c r="E7" s="123"/>
      <c r="F7" s="124"/>
      <c r="G7" s="123"/>
      <c r="H7" s="125"/>
      <c r="I7" s="125"/>
      <c r="J7" s="125"/>
      <c r="K7" s="125"/>
      <c r="L7" s="125"/>
      <c r="M7" s="125"/>
    </row>
    <row r="8" spans="1:13" ht="30" customHeight="1">
      <c r="A8" s="16" t="s">
        <v>609</v>
      </c>
      <c r="B8" s="441" t="s">
        <v>610</v>
      </c>
      <c r="C8" s="441"/>
      <c r="D8" s="441"/>
      <c r="E8" s="123"/>
      <c r="F8" s="124"/>
      <c r="G8" s="123"/>
      <c r="H8" s="125"/>
      <c r="I8" s="125"/>
      <c r="J8" s="125"/>
      <c r="K8" s="125"/>
      <c r="L8" s="125"/>
      <c r="M8" s="125"/>
    </row>
    <row r="9" spans="1:13" ht="30" customHeight="1">
      <c r="A9" s="23" t="s">
        <v>611</v>
      </c>
      <c r="B9" s="442" t="s">
        <v>0</v>
      </c>
      <c r="C9" s="442"/>
      <c r="D9" s="442"/>
      <c r="E9" s="123"/>
      <c r="F9" s="124"/>
      <c r="G9" s="123"/>
      <c r="H9" s="125"/>
      <c r="I9" s="125"/>
      <c r="J9" s="125"/>
      <c r="K9" s="125"/>
      <c r="L9" s="125"/>
      <c r="M9" s="125"/>
    </row>
    <row r="10" spans="1:13" ht="51.95" customHeight="1">
      <c r="A10" s="23" t="s">
        <v>612</v>
      </c>
      <c r="B10" s="443" t="s">
        <v>1</v>
      </c>
      <c r="C10" s="444"/>
      <c r="D10" s="445"/>
      <c r="E10" s="123"/>
      <c r="F10" s="124"/>
      <c r="G10" s="123"/>
      <c r="H10" s="125"/>
      <c r="I10" s="125"/>
      <c r="J10" s="125"/>
      <c r="K10" s="125"/>
      <c r="L10" s="125"/>
      <c r="M10" s="125"/>
    </row>
    <row r="11" spans="1:13" ht="30" hidden="1" customHeight="1">
      <c r="A11" s="23" t="s">
        <v>614</v>
      </c>
      <c r="B11" s="441"/>
      <c r="C11" s="441"/>
      <c r="D11" s="441"/>
      <c r="E11" s="124"/>
      <c r="F11" s="124"/>
      <c r="G11" s="128"/>
      <c r="H11" s="125"/>
      <c r="I11" s="125"/>
      <c r="J11" s="125"/>
      <c r="K11" s="125"/>
      <c r="L11" s="125"/>
      <c r="M11" s="125"/>
    </row>
    <row r="12" spans="1:13" ht="48.95" customHeight="1">
      <c r="A12" s="23" t="s">
        <v>615</v>
      </c>
      <c r="B12" s="441" t="s">
        <v>667</v>
      </c>
      <c r="C12" s="441"/>
      <c r="D12" s="441"/>
      <c r="E12" s="124"/>
      <c r="F12" s="124"/>
      <c r="G12" s="128"/>
      <c r="H12" s="125"/>
      <c r="I12" s="125"/>
      <c r="J12" s="125"/>
      <c r="K12" s="125"/>
      <c r="L12" s="125"/>
      <c r="M12" s="125"/>
    </row>
    <row r="13" spans="1:13" ht="19.899999999999999" hidden="1" customHeight="1">
      <c r="A13" s="16" t="s">
        <v>617</v>
      </c>
      <c r="B13" s="441"/>
      <c r="C13" s="441"/>
      <c r="D13" s="441"/>
      <c r="E13" s="123"/>
      <c r="F13" s="124"/>
      <c r="G13" s="123"/>
      <c r="H13" s="125"/>
      <c r="I13" s="125"/>
      <c r="J13" s="125"/>
      <c r="K13" s="125"/>
      <c r="L13" s="125"/>
      <c r="M13" s="125"/>
    </row>
    <row r="14" spans="1:13" s="140" customFormat="1" ht="24.4" customHeight="1">
      <c r="A14" s="27" t="s">
        <v>618</v>
      </c>
      <c r="B14" s="447" t="s">
        <v>668</v>
      </c>
      <c r="C14" s="448"/>
      <c r="D14" s="449"/>
      <c r="E14" s="137"/>
      <c r="F14" s="138"/>
      <c r="G14" s="137"/>
      <c r="H14" s="139"/>
      <c r="I14" s="139"/>
      <c r="J14" s="139"/>
      <c r="K14" s="139"/>
      <c r="L14" s="139"/>
      <c r="M14" s="139"/>
    </row>
    <row r="15" spans="1:13" ht="60" customHeight="1">
      <c r="A15" s="16" t="s">
        <v>619</v>
      </c>
      <c r="B15" s="441" t="s">
        <v>669</v>
      </c>
      <c r="C15" s="441"/>
      <c r="D15" s="441"/>
      <c r="E15" s="123"/>
      <c r="F15" s="124"/>
      <c r="G15" s="123"/>
      <c r="H15" s="128"/>
      <c r="I15" s="128"/>
      <c r="J15" s="125"/>
      <c r="K15" s="125"/>
      <c r="L15" s="125"/>
      <c r="M15" s="125"/>
    </row>
    <row r="16" spans="1:13" ht="21.4" hidden="1" customHeight="1">
      <c r="A16" s="16" t="s">
        <v>621</v>
      </c>
      <c r="B16" s="441"/>
      <c r="C16" s="441"/>
      <c r="D16" s="441"/>
      <c r="E16" s="123"/>
      <c r="F16" s="124"/>
      <c r="G16" s="123"/>
      <c r="H16" s="125"/>
      <c r="I16" s="125"/>
      <c r="J16" s="125"/>
      <c r="K16" s="125"/>
      <c r="L16" s="125"/>
      <c r="M16" s="125"/>
    </row>
    <row r="17" spans="1:24" ht="18" hidden="1" customHeight="1">
      <c r="A17" s="27" t="s">
        <v>622</v>
      </c>
      <c r="B17" s="438" t="s">
        <v>623</v>
      </c>
      <c r="C17" s="439"/>
      <c r="D17" s="440"/>
      <c r="E17" s="123"/>
      <c r="F17" s="124"/>
      <c r="G17" s="123"/>
      <c r="H17" s="125"/>
      <c r="I17" s="125"/>
      <c r="J17" s="125"/>
      <c r="K17" s="125"/>
      <c r="L17" s="125"/>
      <c r="M17" s="125"/>
    </row>
    <row r="18" spans="1:24" ht="19.899999999999999" customHeight="1"/>
    <row r="19" spans="1:24" s="129" customFormat="1">
      <c r="A19" s="124"/>
      <c r="B19" s="124"/>
      <c r="C19" s="124"/>
      <c r="D19" s="124"/>
      <c r="E19" s="124"/>
      <c r="F19" s="124"/>
      <c r="G19" s="124"/>
      <c r="H19" s="124"/>
      <c r="I19" s="124"/>
      <c r="J19" s="124"/>
      <c r="K19" s="123"/>
      <c r="L19" s="123"/>
      <c r="M19" s="123"/>
      <c r="N19" s="123"/>
      <c r="O19" s="123"/>
      <c r="P19" s="123"/>
      <c r="Q19" s="123"/>
      <c r="R19" s="123"/>
      <c r="S19" s="123"/>
      <c r="X19" s="123"/>
    </row>
    <row r="20" spans="1:24" s="129" customFormat="1" ht="15">
      <c r="A20" s="437" t="s">
        <v>624</v>
      </c>
      <c r="B20" s="437"/>
      <c r="C20" s="437"/>
      <c r="D20" s="437"/>
      <c r="E20" s="437"/>
      <c r="F20" s="124"/>
      <c r="G20" s="124"/>
      <c r="H20" s="124"/>
      <c r="I20" s="124"/>
      <c r="J20" s="124"/>
      <c r="K20" s="123"/>
      <c r="L20" s="123"/>
      <c r="M20" s="123"/>
      <c r="N20" s="123"/>
      <c r="O20" s="123"/>
      <c r="P20" s="123"/>
      <c r="Q20" s="123"/>
      <c r="R20" s="123"/>
      <c r="S20" s="123"/>
      <c r="X20" s="123"/>
    </row>
    <row r="21" spans="1:24" s="131" customFormat="1" ht="30" customHeight="1">
      <c r="A21" s="5" t="s">
        <v>625</v>
      </c>
      <c r="B21" s="15" t="s">
        <v>626</v>
      </c>
      <c r="C21" s="5" t="s">
        <v>627</v>
      </c>
      <c r="D21" s="5" t="s">
        <v>670</v>
      </c>
      <c r="E21" s="5" t="s">
        <v>629</v>
      </c>
      <c r="F21" s="15" t="s">
        <v>630</v>
      </c>
      <c r="G21" s="5" t="s">
        <v>631</v>
      </c>
      <c r="H21" s="141"/>
      <c r="I21" s="130"/>
      <c r="J21" s="130"/>
      <c r="K21" s="130"/>
      <c r="L21" s="130"/>
      <c r="M21" s="130"/>
      <c r="R21" s="130"/>
    </row>
    <row r="22" spans="1:24" s="134" customFormat="1" ht="93.75" customHeight="1">
      <c r="A22" s="132">
        <v>1</v>
      </c>
      <c r="B22" s="9" t="s">
        <v>671</v>
      </c>
      <c r="C22" s="9" t="s">
        <v>671</v>
      </c>
      <c r="D22" s="142" t="s">
        <v>672</v>
      </c>
      <c r="E22" s="12" t="s">
        <v>634</v>
      </c>
      <c r="F22" s="12" t="s">
        <v>635</v>
      </c>
      <c r="G22" s="12" t="s">
        <v>673</v>
      </c>
      <c r="H22" s="141"/>
      <c r="I22" s="133"/>
      <c r="J22" s="133"/>
      <c r="K22" s="133"/>
      <c r="L22" s="133"/>
      <c r="M22" s="133"/>
      <c r="R22" s="133"/>
    </row>
    <row r="23" spans="1:24" s="134" customFormat="1" ht="93.75" customHeight="1">
      <c r="A23" s="132">
        <v>2</v>
      </c>
      <c r="B23" s="9" t="s">
        <v>674</v>
      </c>
      <c r="C23" s="9" t="s">
        <v>674</v>
      </c>
      <c r="D23" s="142" t="s">
        <v>675</v>
      </c>
      <c r="E23" s="12" t="s">
        <v>639</v>
      </c>
      <c r="F23" s="12" t="s">
        <v>635</v>
      </c>
      <c r="G23" s="12" t="s">
        <v>673</v>
      </c>
      <c r="H23" s="141"/>
      <c r="I23" s="133"/>
      <c r="J23" s="133"/>
      <c r="K23" s="133"/>
      <c r="L23" s="133"/>
      <c r="M23" s="133"/>
      <c r="R23" s="133"/>
    </row>
    <row r="24" spans="1:24" s="134" customFormat="1" ht="93.75" customHeight="1">
      <c r="A24" s="132">
        <v>3</v>
      </c>
      <c r="B24" s="9" t="s">
        <v>676</v>
      </c>
      <c r="C24" s="9" t="s">
        <v>676</v>
      </c>
      <c r="D24" s="142" t="s">
        <v>677</v>
      </c>
      <c r="E24" s="12" t="s">
        <v>642</v>
      </c>
      <c r="F24" s="12" t="s">
        <v>635</v>
      </c>
      <c r="G24" s="12" t="s">
        <v>673</v>
      </c>
      <c r="H24" s="141"/>
      <c r="I24" s="133"/>
      <c r="J24" s="133"/>
      <c r="K24" s="133"/>
      <c r="L24" s="133"/>
      <c r="M24" s="133"/>
      <c r="R24" s="133"/>
    </row>
    <row r="25" spans="1:24" s="134" customFormat="1" ht="93.75" customHeight="1">
      <c r="A25" s="132">
        <v>4</v>
      </c>
      <c r="B25" s="9" t="s">
        <v>678</v>
      </c>
      <c r="C25" s="9" t="s">
        <v>678</v>
      </c>
      <c r="D25" s="142" t="s">
        <v>679</v>
      </c>
      <c r="E25" s="12" t="s">
        <v>9</v>
      </c>
      <c r="F25" s="12" t="s">
        <v>635</v>
      </c>
      <c r="G25" s="12" t="s">
        <v>673</v>
      </c>
      <c r="H25" s="141"/>
      <c r="I25" s="133"/>
      <c r="J25" s="133"/>
      <c r="K25" s="133"/>
      <c r="L25" s="133"/>
      <c r="M25" s="133"/>
      <c r="R25" s="133"/>
    </row>
    <row r="26" spans="1:24" ht="19.899999999999999" customHeight="1"/>
    <row r="27" spans="1:24" ht="19.899999999999999" customHeight="1"/>
    <row r="28" spans="1:24" ht="19.899999999999999" customHeight="1"/>
    <row r="29" spans="1:24" ht="19.899999999999999" customHeight="1"/>
    <row r="30" spans="1:24" ht="19.899999999999999" customHeight="1"/>
    <row r="31" spans="1:24" ht="19.899999999999999" customHeight="1"/>
    <row r="32" spans="1:24" ht="19.899999999999999" customHeight="1"/>
    <row r="33" s="122" customFormat="1"/>
    <row r="34" s="122" customFormat="1"/>
    <row r="35" s="122" customFormat="1"/>
    <row r="36" s="122" customFormat="1"/>
    <row r="37" s="122" customFormat="1"/>
  </sheetData>
  <mergeCells count="18">
    <mergeCell ref="B6:D6"/>
    <mergeCell ref="B1:D1"/>
    <mergeCell ref="B2:D2"/>
    <mergeCell ref="B3:D3"/>
    <mergeCell ref="B4:D4"/>
    <mergeCell ref="B5:D5"/>
    <mergeCell ref="A20:E20"/>
    <mergeCell ref="B7:D7"/>
    <mergeCell ref="B8:D8"/>
    <mergeCell ref="B9:D9"/>
    <mergeCell ref="B10:D10"/>
    <mergeCell ref="B11:D11"/>
    <mergeCell ref="B12:D12"/>
    <mergeCell ref="B13:D13"/>
    <mergeCell ref="B14:D14"/>
    <mergeCell ref="B15:D15"/>
    <mergeCell ref="B16:D16"/>
    <mergeCell ref="B17:D17"/>
  </mergeCells>
  <pageMargins left="0.7" right="0.7" top="0.75" bottom="0.75" header="0.3" footer="0.3"/>
  <headerFooter>
    <oddFooter>&amp;L_x000D_&amp;1#&amp;"Calibri"&amp;10&amp;K000000 EXPLEO Internal</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08156-B7A4-44FD-923A-76FF919473E1}">
  <dimension ref="A1:X31"/>
  <sheetViews>
    <sheetView zoomScale="80" zoomScaleNormal="80" workbookViewId="0">
      <selection activeCell="D20" sqref="D20"/>
    </sheetView>
  </sheetViews>
  <sheetFormatPr defaultColWidth="10.5703125" defaultRowHeight="20.100000000000001" customHeight="1"/>
  <cols>
    <col min="1" max="1" width="20.7109375" style="140" customWidth="1"/>
    <col min="2" max="2" width="28.5703125" style="140" bestFit="1" customWidth="1"/>
    <col min="3" max="5" width="45.7109375" style="140" customWidth="1"/>
    <col min="6" max="8" width="30.7109375" style="151" customWidth="1"/>
    <col min="9" max="9" width="34.28515625" style="151" customWidth="1"/>
    <col min="10" max="10" width="20.7109375" style="151" customWidth="1"/>
    <col min="11" max="11" width="15.7109375" style="140" customWidth="1"/>
    <col min="12" max="12" width="25.7109375" style="140" customWidth="1"/>
    <col min="13" max="13" width="26.140625" style="140" customWidth="1"/>
    <col min="14" max="14" width="27.7109375" style="140" bestFit="1" customWidth="1"/>
    <col min="15" max="15" width="23.28515625" style="140" bestFit="1" customWidth="1"/>
    <col min="16" max="16" width="28.7109375" style="140" bestFit="1" customWidth="1"/>
    <col min="17" max="17" width="23.28515625" style="140" bestFit="1" customWidth="1"/>
    <col min="18" max="18" width="28.7109375" style="140" bestFit="1" customWidth="1"/>
    <col min="19" max="19" width="20.28515625" style="140" bestFit="1" customWidth="1"/>
    <col min="20" max="20" width="12.7109375" style="140" customWidth="1"/>
    <col min="21" max="23" width="10.5703125" style="140"/>
    <col min="24" max="24" width="28.7109375" style="140" bestFit="1" customWidth="1"/>
    <col min="25" max="16384" width="10.5703125" style="140"/>
  </cols>
  <sheetData>
    <row r="1" spans="1:13" ht="30" customHeight="1">
      <c r="A1" s="16" t="s">
        <v>603</v>
      </c>
      <c r="B1" s="460" t="s">
        <v>316</v>
      </c>
      <c r="C1" s="460"/>
      <c r="D1" s="460"/>
      <c r="E1" s="143"/>
      <c r="F1" s="144"/>
      <c r="G1" s="143"/>
      <c r="H1" s="145"/>
      <c r="I1" s="145"/>
      <c r="J1" s="145"/>
      <c r="K1" s="145"/>
      <c r="L1" s="145"/>
      <c r="M1" s="145"/>
    </row>
    <row r="2" spans="1:13" ht="30" customHeight="1">
      <c r="A2" s="16" t="s">
        <v>520</v>
      </c>
      <c r="B2" s="455" t="s">
        <v>680</v>
      </c>
      <c r="C2" s="455"/>
      <c r="D2" s="455"/>
      <c r="E2" s="137"/>
      <c r="F2" s="138"/>
      <c r="G2" s="137"/>
      <c r="H2" s="139"/>
      <c r="I2" s="139"/>
      <c r="J2" s="139"/>
      <c r="K2" s="139"/>
      <c r="L2" s="139"/>
      <c r="M2" s="139"/>
    </row>
    <row r="3" spans="1:13" ht="30" customHeight="1">
      <c r="A3" s="23" t="s">
        <v>604</v>
      </c>
      <c r="B3" s="447" t="s">
        <v>4</v>
      </c>
      <c r="C3" s="448"/>
      <c r="D3" s="449"/>
      <c r="E3" s="137"/>
      <c r="F3" s="138"/>
      <c r="G3" s="137"/>
      <c r="H3" s="139"/>
      <c r="I3" s="139"/>
      <c r="J3" s="139"/>
      <c r="K3" s="139"/>
      <c r="L3" s="139"/>
      <c r="M3" s="139"/>
    </row>
    <row r="4" spans="1:13" ht="45" customHeight="1">
      <c r="A4" s="23" t="s">
        <v>69</v>
      </c>
      <c r="B4" s="461" t="s">
        <v>681</v>
      </c>
      <c r="C4" s="455"/>
      <c r="D4" s="455"/>
      <c r="E4" s="146"/>
      <c r="F4" s="147"/>
      <c r="G4" s="146"/>
      <c r="H4" s="139"/>
      <c r="I4" s="139"/>
      <c r="J4" s="139"/>
      <c r="K4" s="139"/>
      <c r="L4" s="139"/>
      <c r="M4" s="139"/>
    </row>
    <row r="5" spans="1:13" ht="30" customHeight="1">
      <c r="A5" s="16" t="s">
        <v>608</v>
      </c>
      <c r="B5" s="455" t="s">
        <v>682</v>
      </c>
      <c r="C5" s="455"/>
      <c r="D5" s="455"/>
      <c r="E5" s="137"/>
      <c r="F5" s="138"/>
      <c r="G5" s="137"/>
      <c r="H5" s="139"/>
      <c r="I5" s="139"/>
      <c r="J5" s="139"/>
      <c r="K5" s="139"/>
      <c r="L5" s="139"/>
      <c r="M5" s="139"/>
    </row>
    <row r="6" spans="1:13" ht="30" customHeight="1">
      <c r="A6" s="16" t="s">
        <v>518</v>
      </c>
      <c r="B6" s="457" t="s">
        <v>4</v>
      </c>
      <c r="C6" s="458"/>
      <c r="D6" s="459"/>
      <c r="E6" s="137"/>
      <c r="F6" s="138"/>
      <c r="G6" s="137"/>
      <c r="H6" s="139"/>
      <c r="I6" s="139"/>
      <c r="J6" s="139"/>
      <c r="K6" s="139"/>
      <c r="L6" s="139"/>
      <c r="M6" s="139"/>
    </row>
    <row r="7" spans="1:13" ht="30" customHeight="1">
      <c r="A7" s="16" t="s">
        <v>519</v>
      </c>
      <c r="B7" s="447" t="s">
        <v>683</v>
      </c>
      <c r="C7" s="448"/>
      <c r="D7" s="449"/>
      <c r="E7" s="137"/>
      <c r="F7" s="138"/>
      <c r="G7" s="137"/>
      <c r="H7" s="139"/>
      <c r="I7" s="139"/>
      <c r="J7" s="139"/>
      <c r="K7" s="139"/>
      <c r="L7" s="139"/>
      <c r="M7" s="139"/>
    </row>
    <row r="8" spans="1:13" ht="30" customHeight="1">
      <c r="A8" s="16" t="s">
        <v>609</v>
      </c>
      <c r="B8" s="455" t="s">
        <v>610</v>
      </c>
      <c r="C8" s="455"/>
      <c r="D8" s="455"/>
      <c r="E8" s="137"/>
      <c r="F8" s="138"/>
      <c r="G8" s="137"/>
      <c r="H8" s="139"/>
      <c r="I8" s="139"/>
      <c r="J8" s="139"/>
      <c r="K8" s="139"/>
      <c r="L8" s="139"/>
      <c r="M8" s="139"/>
    </row>
    <row r="9" spans="1:13" ht="30" customHeight="1">
      <c r="A9" s="23" t="s">
        <v>611</v>
      </c>
      <c r="B9" s="456" t="s">
        <v>0</v>
      </c>
      <c r="C9" s="456"/>
      <c r="D9" s="456"/>
      <c r="E9" s="137"/>
      <c r="F9" s="138"/>
      <c r="G9" s="137"/>
      <c r="H9" s="139"/>
      <c r="I9" s="139"/>
      <c r="J9" s="139"/>
      <c r="K9" s="139"/>
      <c r="L9" s="139"/>
      <c r="M9" s="139"/>
    </row>
    <row r="10" spans="1:13" ht="30" customHeight="1">
      <c r="A10" s="23" t="s">
        <v>612</v>
      </c>
      <c r="B10" s="457" t="s">
        <v>613</v>
      </c>
      <c r="C10" s="458"/>
      <c r="D10" s="459"/>
      <c r="E10" s="137"/>
      <c r="F10" s="138"/>
      <c r="G10" s="137"/>
      <c r="H10" s="139"/>
      <c r="I10" s="139"/>
      <c r="J10" s="139"/>
      <c r="K10" s="139"/>
      <c r="L10" s="139"/>
      <c r="M10" s="139"/>
    </row>
    <row r="11" spans="1:13" ht="30" hidden="1" customHeight="1">
      <c r="A11" s="23" t="s">
        <v>614</v>
      </c>
      <c r="B11" s="455"/>
      <c r="C11" s="455"/>
      <c r="D11" s="455"/>
      <c r="E11" s="138"/>
      <c r="F11" s="138"/>
      <c r="G11" s="148"/>
      <c r="H11" s="139"/>
      <c r="I11" s="139"/>
      <c r="J11" s="139"/>
      <c r="K11" s="139"/>
      <c r="L11" s="139"/>
      <c r="M11" s="139"/>
    </row>
    <row r="12" spans="1:13" ht="30" customHeight="1">
      <c r="A12" s="23" t="s">
        <v>615</v>
      </c>
      <c r="B12" s="455" t="s">
        <v>684</v>
      </c>
      <c r="C12" s="455"/>
      <c r="D12" s="455"/>
      <c r="E12" s="138"/>
      <c r="F12" s="138"/>
      <c r="G12" s="148"/>
      <c r="H12" s="139"/>
      <c r="I12" s="139"/>
      <c r="J12" s="139"/>
      <c r="K12" s="139"/>
      <c r="L12" s="139"/>
      <c r="M12" s="139"/>
    </row>
    <row r="13" spans="1:13" ht="30" hidden="1" customHeight="1">
      <c r="A13" s="16" t="s">
        <v>617</v>
      </c>
      <c r="B13" s="455"/>
      <c r="C13" s="455"/>
      <c r="D13" s="455"/>
      <c r="E13" s="137"/>
      <c r="F13" s="138"/>
      <c r="G13" s="137"/>
      <c r="H13" s="139"/>
      <c r="I13" s="139"/>
      <c r="J13" s="139"/>
      <c r="K13" s="139"/>
      <c r="L13" s="139"/>
      <c r="M13" s="139"/>
    </row>
    <row r="14" spans="1:13" ht="30" customHeight="1">
      <c r="A14" s="16" t="s">
        <v>618</v>
      </c>
      <c r="B14" s="447" t="s">
        <v>685</v>
      </c>
      <c r="C14" s="448"/>
      <c r="D14" s="449"/>
      <c r="E14" s="137"/>
      <c r="F14" s="138"/>
      <c r="G14" s="137"/>
      <c r="H14" s="139"/>
      <c r="I14" s="139"/>
      <c r="J14" s="139"/>
      <c r="K14" s="139"/>
      <c r="L14" s="139"/>
      <c r="M14" s="139"/>
    </row>
    <row r="15" spans="1:13" ht="72.599999999999994" customHeight="1">
      <c r="A15" s="16" t="s">
        <v>619</v>
      </c>
      <c r="B15" s="455" t="s">
        <v>686</v>
      </c>
      <c r="C15" s="455"/>
      <c r="D15" s="455"/>
      <c r="E15" s="137"/>
      <c r="F15" s="138"/>
      <c r="G15" s="137"/>
      <c r="H15" s="148"/>
      <c r="I15" s="148"/>
      <c r="J15" s="139"/>
      <c r="K15" s="139"/>
      <c r="L15" s="139"/>
      <c r="M15" s="139"/>
    </row>
    <row r="16" spans="1:13" ht="30" hidden="1" customHeight="1">
      <c r="A16" s="16" t="s">
        <v>621</v>
      </c>
      <c r="B16" s="455"/>
      <c r="C16" s="455"/>
      <c r="D16" s="455"/>
      <c r="E16" s="137"/>
      <c r="F16" s="138"/>
      <c r="G16" s="137"/>
      <c r="H16" s="139"/>
      <c r="I16" s="139"/>
      <c r="J16" s="139"/>
      <c r="K16" s="139"/>
      <c r="L16" s="139"/>
      <c r="M16" s="139"/>
    </row>
    <row r="17" spans="1:24" ht="30" hidden="1" customHeight="1">
      <c r="A17" s="27" t="s">
        <v>622</v>
      </c>
      <c r="B17" s="447" t="s">
        <v>623</v>
      </c>
      <c r="C17" s="448"/>
      <c r="D17" s="449"/>
      <c r="E17" s="137"/>
      <c r="F17" s="138"/>
      <c r="G17" s="137"/>
      <c r="H17" s="139"/>
      <c r="I17" s="139"/>
      <c r="J17" s="139"/>
      <c r="K17" s="139"/>
      <c r="L17" s="139"/>
      <c r="M17" s="139"/>
    </row>
    <row r="18" spans="1:24" s="149" customFormat="1" ht="30" customHeight="1">
      <c r="A18" s="454" t="s">
        <v>624</v>
      </c>
      <c r="B18" s="454"/>
      <c r="C18" s="454"/>
      <c r="D18" s="454"/>
      <c r="E18" s="454"/>
      <c r="F18" s="138"/>
      <c r="G18" s="138"/>
      <c r="H18" s="138"/>
      <c r="I18" s="138"/>
      <c r="J18" s="138"/>
      <c r="K18" s="137"/>
      <c r="L18" s="137"/>
      <c r="M18" s="137"/>
      <c r="N18" s="137"/>
      <c r="O18" s="137"/>
      <c r="P18" s="137"/>
      <c r="Q18" s="137"/>
      <c r="R18" s="137"/>
      <c r="S18" s="137"/>
      <c r="X18" s="137"/>
    </row>
    <row r="19" spans="1:24" s="131" customFormat="1" ht="30" customHeight="1">
      <c r="A19" s="5" t="s">
        <v>625</v>
      </c>
      <c r="B19" s="15" t="s">
        <v>626</v>
      </c>
      <c r="C19" s="5" t="s">
        <v>627</v>
      </c>
      <c r="D19" s="5" t="s">
        <v>628</v>
      </c>
      <c r="E19" s="5" t="s">
        <v>629</v>
      </c>
      <c r="F19" s="15" t="s">
        <v>630</v>
      </c>
      <c r="G19" s="5" t="s">
        <v>631</v>
      </c>
      <c r="H19" s="139"/>
      <c r="I19" s="139"/>
      <c r="J19" s="139"/>
      <c r="K19" s="139"/>
      <c r="L19" s="150"/>
      <c r="M19" s="150"/>
      <c r="N19" s="150"/>
      <c r="O19" s="150"/>
      <c r="P19" s="150"/>
      <c r="U19" s="150"/>
    </row>
    <row r="20" spans="1:24" s="134" customFormat="1" ht="52.5" customHeight="1">
      <c r="A20" s="132">
        <v>1</v>
      </c>
      <c r="B20" s="9" t="s">
        <v>687</v>
      </c>
      <c r="C20" s="9" t="s">
        <v>687</v>
      </c>
      <c r="D20" s="12" t="s">
        <v>688</v>
      </c>
      <c r="E20" s="12" t="s">
        <v>280</v>
      </c>
      <c r="F20" s="12" t="s">
        <v>656</v>
      </c>
      <c r="G20" s="12" t="s">
        <v>689</v>
      </c>
      <c r="H20" s="139"/>
      <c r="I20" s="139"/>
      <c r="J20" s="139"/>
      <c r="K20" s="139"/>
      <c r="L20" s="151"/>
      <c r="M20" s="151"/>
      <c r="N20" s="151"/>
      <c r="O20" s="151"/>
      <c r="P20" s="151"/>
      <c r="U20" s="151"/>
    </row>
    <row r="21" spans="1:24" s="134" customFormat="1" ht="30" customHeight="1">
      <c r="A21" s="132">
        <v>2</v>
      </c>
      <c r="B21" s="9" t="s">
        <v>690</v>
      </c>
      <c r="C21" s="9" t="s">
        <v>690</v>
      </c>
      <c r="D21" s="12" t="s">
        <v>691</v>
      </c>
      <c r="E21" s="12" t="s">
        <v>692</v>
      </c>
      <c r="F21" s="12" t="s">
        <v>656</v>
      </c>
      <c r="G21" s="12" t="s">
        <v>689</v>
      </c>
      <c r="H21" s="139"/>
      <c r="I21" s="139"/>
      <c r="J21" s="139"/>
      <c r="K21" s="139"/>
      <c r="L21" s="151"/>
      <c r="M21" s="151"/>
      <c r="N21" s="151"/>
      <c r="O21" s="151"/>
      <c r="P21" s="151"/>
      <c r="U21" s="151"/>
    </row>
    <row r="22" spans="1:24" s="134" customFormat="1" ht="30" customHeight="1">
      <c r="A22" s="132">
        <v>3</v>
      </c>
      <c r="B22" s="9" t="s">
        <v>693</v>
      </c>
      <c r="C22" s="9" t="s">
        <v>693</v>
      </c>
      <c r="D22" s="12" t="s">
        <v>694</v>
      </c>
      <c r="E22" s="12" t="s">
        <v>8</v>
      </c>
      <c r="F22" s="12" t="s">
        <v>656</v>
      </c>
      <c r="G22" s="12" t="s">
        <v>689</v>
      </c>
      <c r="H22" s="139"/>
      <c r="I22" s="139"/>
      <c r="J22" s="139"/>
      <c r="K22" s="139"/>
      <c r="L22" s="151"/>
      <c r="M22" s="151"/>
      <c r="N22" s="151"/>
      <c r="O22" s="151"/>
      <c r="P22" s="151"/>
      <c r="U22" s="151"/>
    </row>
    <row r="23" spans="1:24" ht="20.100000000000001" customHeight="1">
      <c r="A23" s="132">
        <v>4</v>
      </c>
      <c r="B23" s="135" t="s">
        <v>695</v>
      </c>
      <c r="C23" s="135" t="s">
        <v>695</v>
      </c>
      <c r="D23" s="136" t="s">
        <v>696</v>
      </c>
      <c r="E23" s="136" t="s">
        <v>280</v>
      </c>
      <c r="F23" s="136" t="s">
        <v>656</v>
      </c>
      <c r="G23" s="136" t="s">
        <v>689</v>
      </c>
      <c r="H23" s="138"/>
      <c r="I23" s="138"/>
      <c r="J23" s="137"/>
      <c r="K23" s="137"/>
    </row>
    <row r="27" spans="1:24" ht="20.100000000000001" customHeight="1">
      <c r="F27" s="140"/>
      <c r="G27" s="140"/>
      <c r="H27" s="140"/>
      <c r="I27" s="140"/>
      <c r="J27" s="140"/>
    </row>
    <row r="28" spans="1:24" ht="20.100000000000001" customHeight="1">
      <c r="F28" s="140"/>
      <c r="G28" s="140"/>
      <c r="H28" s="140"/>
      <c r="I28" s="140"/>
      <c r="J28" s="140"/>
    </row>
    <row r="29" spans="1:24" ht="20.100000000000001" customHeight="1">
      <c r="F29" s="140"/>
      <c r="G29" s="140"/>
      <c r="H29" s="140"/>
      <c r="I29" s="140"/>
      <c r="J29" s="140"/>
    </row>
    <row r="30" spans="1:24" ht="20.100000000000001" customHeight="1">
      <c r="F30" s="140"/>
      <c r="G30" s="140"/>
      <c r="H30" s="140"/>
      <c r="I30" s="140"/>
      <c r="J30" s="140"/>
    </row>
    <row r="31" spans="1:24" ht="20.100000000000001" customHeight="1">
      <c r="F31" s="140"/>
      <c r="G31" s="140"/>
      <c r="H31" s="140"/>
      <c r="I31" s="140"/>
      <c r="J31" s="140"/>
    </row>
  </sheetData>
  <mergeCells count="18">
    <mergeCell ref="B6:D6"/>
    <mergeCell ref="B1:D1"/>
    <mergeCell ref="B2:D2"/>
    <mergeCell ref="B3:D3"/>
    <mergeCell ref="B4:D4"/>
    <mergeCell ref="B5:D5"/>
    <mergeCell ref="A18:E18"/>
    <mergeCell ref="B7:D7"/>
    <mergeCell ref="B8:D8"/>
    <mergeCell ref="B9:D9"/>
    <mergeCell ref="B10:D10"/>
    <mergeCell ref="B11:D11"/>
    <mergeCell ref="B12:D12"/>
    <mergeCell ref="B13:D13"/>
    <mergeCell ref="B14:D14"/>
    <mergeCell ref="B15:D15"/>
    <mergeCell ref="B16:D16"/>
    <mergeCell ref="B17:D17"/>
  </mergeCells>
  <pageMargins left="0.7" right="0.7" top="0.75" bottom="0.75" header="0.3" footer="0.3"/>
  <headerFooter>
    <oddFooter>&amp;L_x000D_&amp;1#&amp;"Calibri"&amp;10&amp;K000000 EXPLEO Internal</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58AD9-3CEC-444C-9114-BC74319158DA}">
  <dimension ref="A1:X33"/>
  <sheetViews>
    <sheetView zoomScale="75" zoomScaleNormal="75" workbookViewId="0">
      <selection activeCell="D20" sqref="D20"/>
    </sheetView>
  </sheetViews>
  <sheetFormatPr defaultColWidth="10.5703125" defaultRowHeight="20.100000000000001" customHeight="1"/>
  <cols>
    <col min="1" max="1" width="20.85546875" style="140" customWidth="1"/>
    <col min="2" max="2" width="22.28515625" style="140" bestFit="1" customWidth="1"/>
    <col min="3" max="5" width="45.85546875" style="140" customWidth="1"/>
    <col min="6" max="8" width="30.85546875" style="151" customWidth="1"/>
    <col min="9" max="9" width="34.28515625" style="151" customWidth="1"/>
    <col min="10" max="10" width="20.7109375" style="151" customWidth="1"/>
    <col min="11" max="11" width="15.7109375" style="140" customWidth="1"/>
    <col min="12" max="12" width="25.7109375" style="140" customWidth="1"/>
    <col min="13" max="13" width="26.140625" style="140" customWidth="1"/>
    <col min="14" max="14" width="27.7109375" style="140" bestFit="1" customWidth="1"/>
    <col min="15" max="15" width="23.28515625" style="140" bestFit="1" customWidth="1"/>
    <col min="16" max="16" width="28.7109375" style="140" bestFit="1" customWidth="1"/>
    <col min="17" max="17" width="23.28515625" style="140" bestFit="1" customWidth="1"/>
    <col min="18" max="18" width="28.7109375" style="140" bestFit="1" customWidth="1"/>
    <col min="19" max="19" width="20.28515625" style="140" bestFit="1" customWidth="1"/>
    <col min="20" max="20" width="12.7109375" style="140" customWidth="1"/>
    <col min="21" max="23" width="10.5703125" style="140"/>
    <col min="24" max="24" width="28.7109375" style="140" bestFit="1" customWidth="1"/>
    <col min="25" max="16384" width="10.5703125" style="140"/>
  </cols>
  <sheetData>
    <row r="1" spans="1:13" ht="30" customHeight="1">
      <c r="A1" s="16" t="s">
        <v>603</v>
      </c>
      <c r="B1" s="460" t="s">
        <v>325</v>
      </c>
      <c r="C1" s="460"/>
      <c r="D1" s="460"/>
      <c r="E1" s="143"/>
      <c r="F1" s="144"/>
      <c r="G1" s="143"/>
      <c r="H1" s="145"/>
      <c r="I1" s="145"/>
      <c r="J1" s="145"/>
      <c r="K1" s="145"/>
      <c r="L1" s="145"/>
      <c r="M1" s="145"/>
    </row>
    <row r="2" spans="1:13" ht="30" customHeight="1">
      <c r="A2" s="16" t="s">
        <v>520</v>
      </c>
      <c r="B2" s="455" t="s">
        <v>697</v>
      </c>
      <c r="C2" s="455"/>
      <c r="D2" s="455"/>
      <c r="E2" s="137"/>
      <c r="F2" s="138"/>
      <c r="G2" s="137"/>
      <c r="H2" s="139"/>
      <c r="I2" s="139"/>
      <c r="J2" s="139"/>
      <c r="K2" s="139"/>
      <c r="L2" s="139"/>
      <c r="M2" s="139"/>
    </row>
    <row r="3" spans="1:13" s="155" customFormat="1" ht="24.4" customHeight="1">
      <c r="A3" s="23" t="s">
        <v>604</v>
      </c>
      <c r="B3" s="465" t="s">
        <v>127</v>
      </c>
      <c r="C3" s="465"/>
      <c r="D3" s="465"/>
      <c r="E3" s="152"/>
      <c r="F3" s="153"/>
      <c r="G3" s="152"/>
      <c r="H3" s="154"/>
      <c r="I3" s="154"/>
      <c r="J3" s="154"/>
      <c r="K3" s="154"/>
      <c r="L3" s="154"/>
      <c r="M3" s="154"/>
    </row>
    <row r="4" spans="1:13" ht="45" customHeight="1">
      <c r="A4" s="23" t="s">
        <v>69</v>
      </c>
      <c r="B4" s="455" t="s">
        <v>698</v>
      </c>
      <c r="C4" s="455"/>
      <c r="D4" s="455"/>
      <c r="E4" s="146"/>
      <c r="F4" s="147"/>
      <c r="G4" s="146"/>
      <c r="H4" s="139"/>
      <c r="I4" s="139"/>
      <c r="J4" s="139"/>
      <c r="K4" s="139"/>
      <c r="L4" s="139"/>
      <c r="M4" s="139"/>
    </row>
    <row r="5" spans="1:13" ht="30" customHeight="1">
      <c r="A5" s="16" t="s">
        <v>608</v>
      </c>
      <c r="B5" s="455" t="s">
        <v>699</v>
      </c>
      <c r="C5" s="455"/>
      <c r="D5" s="455"/>
      <c r="E5" s="137"/>
      <c r="F5" s="138"/>
      <c r="G5" s="137"/>
      <c r="H5" s="139"/>
      <c r="I5" s="139"/>
      <c r="J5" s="139"/>
      <c r="K5" s="139"/>
      <c r="L5" s="139"/>
      <c r="M5" s="139"/>
    </row>
    <row r="6" spans="1:13" ht="30" customHeight="1">
      <c r="A6" s="16" t="s">
        <v>518</v>
      </c>
      <c r="B6" s="457" t="s">
        <v>700</v>
      </c>
      <c r="C6" s="458"/>
      <c r="D6" s="459"/>
      <c r="E6" s="137"/>
      <c r="F6" s="138"/>
      <c r="G6" s="137"/>
      <c r="H6" s="139"/>
      <c r="I6" s="139"/>
      <c r="J6" s="139"/>
      <c r="K6" s="139"/>
      <c r="L6" s="139"/>
      <c r="M6" s="139"/>
    </row>
    <row r="7" spans="1:13" ht="30" customHeight="1">
      <c r="A7" s="16" t="s">
        <v>519</v>
      </c>
      <c r="B7" s="447" t="s">
        <v>701</v>
      </c>
      <c r="C7" s="448"/>
      <c r="D7" s="449"/>
      <c r="E7" s="137"/>
      <c r="F7" s="138"/>
      <c r="G7" s="137"/>
      <c r="H7" s="139"/>
      <c r="I7" s="139"/>
      <c r="J7" s="139"/>
      <c r="K7" s="139"/>
      <c r="L7" s="139"/>
      <c r="M7" s="139"/>
    </row>
    <row r="8" spans="1:13" ht="30" customHeight="1">
      <c r="A8" s="16" t="s">
        <v>609</v>
      </c>
      <c r="B8" s="455" t="s">
        <v>610</v>
      </c>
      <c r="C8" s="455"/>
      <c r="D8" s="455"/>
      <c r="E8" s="137"/>
      <c r="F8" s="138"/>
      <c r="G8" s="137"/>
      <c r="H8" s="139"/>
      <c r="I8" s="139"/>
      <c r="J8" s="139"/>
      <c r="K8" s="139"/>
      <c r="L8" s="139"/>
      <c r="M8" s="139"/>
    </row>
    <row r="9" spans="1:13" ht="30" customHeight="1">
      <c r="A9" s="23" t="s">
        <v>611</v>
      </c>
      <c r="B9" s="456" t="s">
        <v>0</v>
      </c>
      <c r="C9" s="456"/>
      <c r="D9" s="456"/>
      <c r="E9" s="137"/>
      <c r="F9" s="138"/>
      <c r="G9" s="137"/>
      <c r="H9" s="139"/>
      <c r="I9" s="139"/>
      <c r="J9" s="139"/>
      <c r="K9" s="139"/>
      <c r="L9" s="139"/>
      <c r="M9" s="139"/>
    </row>
    <row r="10" spans="1:13" ht="30" customHeight="1">
      <c r="A10" s="23" t="s">
        <v>612</v>
      </c>
      <c r="B10" s="457" t="s">
        <v>702</v>
      </c>
      <c r="C10" s="458"/>
      <c r="D10" s="459"/>
      <c r="E10" s="137"/>
      <c r="F10" s="138"/>
      <c r="G10" s="137"/>
      <c r="H10" s="139"/>
      <c r="I10" s="139"/>
      <c r="J10" s="139"/>
      <c r="K10" s="139"/>
      <c r="L10" s="139"/>
      <c r="M10" s="139"/>
    </row>
    <row r="11" spans="1:13" ht="30" hidden="1" customHeight="1">
      <c r="A11" s="23" t="s">
        <v>614</v>
      </c>
      <c r="B11" s="455"/>
      <c r="C11" s="455"/>
      <c r="D11" s="455"/>
      <c r="E11" s="138"/>
      <c r="F11" s="138"/>
      <c r="G11" s="148"/>
      <c r="H11" s="139"/>
      <c r="I11" s="139"/>
      <c r="J11" s="139"/>
      <c r="K11" s="139"/>
      <c r="L11" s="139"/>
      <c r="M11" s="139"/>
    </row>
    <row r="12" spans="1:13" ht="30" customHeight="1">
      <c r="A12" s="23" t="s">
        <v>615</v>
      </c>
      <c r="B12" s="455" t="s">
        <v>703</v>
      </c>
      <c r="C12" s="455"/>
      <c r="D12" s="455"/>
      <c r="E12" s="138"/>
      <c r="F12" s="138"/>
      <c r="G12" s="148"/>
      <c r="H12" s="139"/>
      <c r="I12" s="139"/>
      <c r="J12" s="139"/>
      <c r="K12" s="139"/>
      <c r="L12" s="139"/>
      <c r="M12" s="139"/>
    </row>
    <row r="13" spans="1:13" ht="30" hidden="1" customHeight="1">
      <c r="A13" s="16" t="s">
        <v>617</v>
      </c>
      <c r="B13" s="455"/>
      <c r="C13" s="455"/>
      <c r="D13" s="455"/>
      <c r="E13" s="137"/>
      <c r="F13" s="138"/>
      <c r="G13" s="137"/>
      <c r="H13" s="139"/>
      <c r="I13" s="139"/>
      <c r="J13" s="139"/>
      <c r="K13" s="139"/>
      <c r="L13" s="139"/>
      <c r="M13" s="139"/>
    </row>
    <row r="14" spans="1:13" s="155" customFormat="1" ht="24.4" customHeight="1">
      <c r="A14" s="27" t="s">
        <v>618</v>
      </c>
      <c r="B14" s="462" t="s">
        <v>704</v>
      </c>
      <c r="C14" s="463"/>
      <c r="D14" s="464"/>
      <c r="E14" s="156"/>
      <c r="F14" s="157"/>
      <c r="G14" s="156"/>
      <c r="H14" s="154"/>
      <c r="I14" s="154"/>
      <c r="J14" s="154"/>
      <c r="K14" s="154"/>
      <c r="L14" s="154"/>
      <c r="M14" s="154"/>
    </row>
    <row r="15" spans="1:13" ht="60" customHeight="1">
      <c r="A15" s="16" t="s">
        <v>619</v>
      </c>
      <c r="B15" s="461" t="s">
        <v>705</v>
      </c>
      <c r="C15" s="455"/>
      <c r="D15" s="455"/>
      <c r="E15" s="137"/>
      <c r="F15" s="138"/>
      <c r="G15" s="137"/>
      <c r="H15" s="148"/>
      <c r="I15" s="148"/>
      <c r="J15" s="139"/>
      <c r="K15" s="139"/>
      <c r="L15" s="139"/>
      <c r="M15" s="139"/>
    </row>
    <row r="16" spans="1:13" ht="30" hidden="1" customHeight="1">
      <c r="A16" s="16" t="s">
        <v>621</v>
      </c>
      <c r="B16" s="455"/>
      <c r="C16" s="455"/>
      <c r="D16" s="455"/>
      <c r="E16" s="137"/>
      <c r="F16" s="138"/>
      <c r="G16" s="137"/>
      <c r="H16" s="139"/>
      <c r="I16" s="139"/>
      <c r="J16" s="139"/>
      <c r="K16" s="139"/>
      <c r="L16" s="139"/>
      <c r="M16" s="139"/>
    </row>
    <row r="17" spans="1:24" ht="30" hidden="1" customHeight="1">
      <c r="A17" s="27" t="s">
        <v>622</v>
      </c>
      <c r="B17" s="447" t="s">
        <v>623</v>
      </c>
      <c r="C17" s="448"/>
      <c r="D17" s="449"/>
      <c r="E17" s="137"/>
      <c r="F17" s="138"/>
      <c r="G17" s="137"/>
      <c r="H17" s="139"/>
      <c r="I17" s="139"/>
      <c r="J17" s="139"/>
      <c r="K17" s="139"/>
      <c r="L17" s="139"/>
      <c r="M17" s="139"/>
    </row>
    <row r="18" spans="1:24" s="149" customFormat="1" ht="30" customHeight="1">
      <c r="A18" s="454" t="s">
        <v>624</v>
      </c>
      <c r="B18" s="454"/>
      <c r="C18" s="454"/>
      <c r="D18" s="454"/>
      <c r="E18" s="454"/>
      <c r="F18" s="138"/>
      <c r="G18" s="138"/>
      <c r="H18" s="138"/>
      <c r="I18" s="138"/>
      <c r="J18" s="138"/>
      <c r="K18" s="137"/>
      <c r="L18" s="137"/>
      <c r="M18" s="137"/>
      <c r="N18" s="137"/>
      <c r="O18" s="137"/>
      <c r="P18" s="137"/>
      <c r="Q18" s="137"/>
      <c r="R18" s="137"/>
      <c r="S18" s="137"/>
      <c r="X18" s="137"/>
    </row>
    <row r="19" spans="1:24" s="131" customFormat="1" ht="30" customHeight="1">
      <c r="A19" s="5" t="s">
        <v>625</v>
      </c>
      <c r="B19" s="15" t="s">
        <v>626</v>
      </c>
      <c r="C19" s="5" t="s">
        <v>627</v>
      </c>
      <c r="D19" s="5" t="s">
        <v>670</v>
      </c>
      <c r="E19" s="5" t="s">
        <v>629</v>
      </c>
      <c r="F19" s="15" t="s">
        <v>630</v>
      </c>
      <c r="G19" s="5" t="s">
        <v>631</v>
      </c>
      <c r="H19" s="139"/>
      <c r="I19" s="139"/>
      <c r="J19" s="139"/>
      <c r="K19" s="139"/>
      <c r="L19" s="150"/>
      <c r="M19" s="150"/>
      <c r="N19" s="150"/>
      <c r="O19" s="150"/>
      <c r="P19" s="150"/>
      <c r="U19" s="150"/>
    </row>
    <row r="20" spans="1:24" s="134" customFormat="1" ht="64.5" customHeight="1">
      <c r="A20" s="132">
        <v>1</v>
      </c>
      <c r="B20" s="9" t="s">
        <v>706</v>
      </c>
      <c r="C20" s="9" t="s">
        <v>706</v>
      </c>
      <c r="D20" s="158" t="s">
        <v>707</v>
      </c>
      <c r="E20" s="12" t="s">
        <v>7</v>
      </c>
      <c r="F20" s="12" t="s">
        <v>656</v>
      </c>
      <c r="G20" s="12" t="s">
        <v>657</v>
      </c>
      <c r="H20" s="139"/>
      <c r="I20" s="139"/>
      <c r="J20" s="139"/>
      <c r="K20" s="139"/>
      <c r="L20" s="151"/>
      <c r="M20" s="151"/>
      <c r="N20" s="151"/>
      <c r="O20" s="151"/>
      <c r="P20" s="151"/>
      <c r="U20" s="151"/>
    </row>
    <row r="21" spans="1:24" s="134" customFormat="1" ht="51" customHeight="1">
      <c r="A21" s="132">
        <v>2</v>
      </c>
      <c r="B21" s="9" t="s">
        <v>708</v>
      </c>
      <c r="C21" s="9" t="s">
        <v>708</v>
      </c>
      <c r="D21" s="158" t="s">
        <v>709</v>
      </c>
      <c r="E21" s="12" t="s">
        <v>280</v>
      </c>
      <c r="F21" s="12" t="s">
        <v>656</v>
      </c>
      <c r="G21" s="12" t="s">
        <v>657</v>
      </c>
      <c r="H21" s="139"/>
      <c r="I21" s="139"/>
      <c r="J21" s="139"/>
      <c r="K21" s="139"/>
      <c r="L21" s="151"/>
      <c r="M21" s="151"/>
      <c r="N21" s="151"/>
      <c r="O21" s="151"/>
      <c r="P21" s="151"/>
      <c r="U21" s="151"/>
    </row>
    <row r="22" spans="1:24" s="134" customFormat="1" ht="30" customHeight="1">
      <c r="A22" s="132">
        <v>3</v>
      </c>
      <c r="B22" s="9" t="s">
        <v>710</v>
      </c>
      <c r="C22" s="9" t="s">
        <v>710</v>
      </c>
      <c r="D22" s="158" t="s">
        <v>711</v>
      </c>
      <c r="E22" s="12" t="s">
        <v>8</v>
      </c>
      <c r="F22" s="12" t="s">
        <v>656</v>
      </c>
      <c r="G22" s="12" t="s">
        <v>657</v>
      </c>
      <c r="H22" s="139"/>
      <c r="I22" s="139"/>
      <c r="J22" s="139"/>
      <c r="K22" s="139"/>
      <c r="L22" s="151"/>
      <c r="M22" s="151"/>
      <c r="N22" s="151"/>
      <c r="O22" s="151"/>
      <c r="P22" s="151"/>
      <c r="U22" s="151"/>
    </row>
    <row r="23" spans="1:24" s="134" customFormat="1" ht="50.25" customHeight="1">
      <c r="A23" s="132">
        <v>4</v>
      </c>
      <c r="B23" s="9" t="s">
        <v>712</v>
      </c>
      <c r="C23" s="9" t="s">
        <v>712</v>
      </c>
      <c r="D23" s="158" t="s">
        <v>713</v>
      </c>
      <c r="E23" s="12" t="s">
        <v>9</v>
      </c>
      <c r="F23" s="12" t="s">
        <v>656</v>
      </c>
      <c r="G23" s="12" t="s">
        <v>657</v>
      </c>
      <c r="H23" s="139"/>
      <c r="I23" s="139"/>
      <c r="J23" s="139"/>
      <c r="K23" s="139"/>
      <c r="L23" s="151"/>
      <c r="M23" s="151"/>
      <c r="N23" s="151"/>
      <c r="O23" s="151"/>
      <c r="P23" s="151"/>
      <c r="U23" s="151"/>
    </row>
    <row r="24" spans="1:24" ht="20.100000000000001" customHeight="1">
      <c r="I24" s="138"/>
      <c r="J24" s="138"/>
      <c r="K24" s="137"/>
      <c r="L24" s="137"/>
    </row>
    <row r="25" spans="1:24" ht="20.100000000000001" customHeight="1">
      <c r="I25" s="138"/>
      <c r="J25" s="138"/>
      <c r="K25" s="137"/>
      <c r="L25" s="137"/>
    </row>
    <row r="29" spans="1:24" ht="20.100000000000001" customHeight="1">
      <c r="F29" s="140"/>
      <c r="G29" s="140"/>
      <c r="H29" s="140"/>
      <c r="I29" s="140"/>
      <c r="J29" s="140"/>
    </row>
    <row r="30" spans="1:24" ht="20.100000000000001" customHeight="1">
      <c r="F30" s="140"/>
      <c r="G30" s="140"/>
      <c r="H30" s="140"/>
      <c r="I30" s="140"/>
      <c r="J30" s="140"/>
    </row>
    <row r="31" spans="1:24" ht="20.100000000000001" customHeight="1">
      <c r="F31" s="140"/>
      <c r="G31" s="140"/>
      <c r="H31" s="140"/>
      <c r="I31" s="140"/>
      <c r="J31" s="140"/>
    </row>
    <row r="32" spans="1:24" ht="20.100000000000001" customHeight="1">
      <c r="F32" s="140"/>
      <c r="G32" s="140"/>
      <c r="H32" s="140"/>
      <c r="I32" s="140"/>
      <c r="J32" s="140"/>
    </row>
    <row r="33" s="140" customFormat="1" ht="20.100000000000001" customHeight="1"/>
  </sheetData>
  <mergeCells count="18">
    <mergeCell ref="B6:D6"/>
    <mergeCell ref="B1:D1"/>
    <mergeCell ref="B2:D2"/>
    <mergeCell ref="B3:D3"/>
    <mergeCell ref="B4:D4"/>
    <mergeCell ref="B5:D5"/>
    <mergeCell ref="A18:E18"/>
    <mergeCell ref="B7:D7"/>
    <mergeCell ref="B8:D8"/>
    <mergeCell ref="B9:D9"/>
    <mergeCell ref="B10:D10"/>
    <mergeCell ref="B11:D11"/>
    <mergeCell ref="B12:D12"/>
    <mergeCell ref="B13:D13"/>
    <mergeCell ref="B14:D14"/>
    <mergeCell ref="B15:D15"/>
    <mergeCell ref="B16:D16"/>
    <mergeCell ref="B17:D17"/>
  </mergeCells>
  <pageMargins left="0.7" right="0.7" top="0.75" bottom="0.75" header="0.3" footer="0.3"/>
  <pageSetup paperSize="9" orientation="portrait" r:id="rId1"/>
  <headerFooter>
    <oddFooter>&amp;L_x000D_&amp;1#&amp;"Calibri"&amp;10&amp;K000000 EXPLEO Internal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42C26-CBE3-48E4-90A6-DC33466B664F}">
  <dimension ref="A1:X33"/>
  <sheetViews>
    <sheetView topLeftCell="A4" zoomScale="90" zoomScaleNormal="90" workbookViewId="0">
      <selection activeCell="A22" sqref="A22:XFD22"/>
    </sheetView>
  </sheetViews>
  <sheetFormatPr defaultColWidth="10.5703125" defaultRowHeight="20.100000000000001" customHeight="1"/>
  <cols>
    <col min="1" max="1" width="20.85546875" style="140" customWidth="1"/>
    <col min="2" max="2" width="22.28515625" style="140" bestFit="1" customWidth="1"/>
    <col min="3" max="5" width="45.85546875" style="140" customWidth="1"/>
    <col min="6" max="8" width="30.85546875" style="151" customWidth="1"/>
    <col min="9" max="9" width="34.28515625" style="151" customWidth="1"/>
    <col min="10" max="10" width="20.7109375" style="151" customWidth="1"/>
    <col min="11" max="11" width="15.7109375" style="140" customWidth="1"/>
    <col min="12" max="12" width="25.7109375" style="140" customWidth="1"/>
    <col min="13" max="13" width="26.140625" style="140" customWidth="1"/>
    <col min="14" max="14" width="27.7109375" style="140" bestFit="1" customWidth="1"/>
    <col min="15" max="15" width="23.28515625" style="140" bestFit="1" customWidth="1"/>
    <col min="16" max="16" width="28.7109375" style="140" bestFit="1" customWidth="1"/>
    <col min="17" max="17" width="23.28515625" style="140" bestFit="1" customWidth="1"/>
    <col min="18" max="18" width="28.7109375" style="140" bestFit="1" customWidth="1"/>
    <col min="19" max="19" width="20.28515625" style="140" bestFit="1" customWidth="1"/>
    <col min="20" max="20" width="12.7109375" style="140" customWidth="1"/>
    <col min="21" max="23" width="10.5703125" style="140"/>
    <col min="24" max="24" width="28.7109375" style="140" bestFit="1" customWidth="1"/>
    <col min="25" max="16384" width="10.5703125" style="140"/>
  </cols>
  <sheetData>
    <row r="1" spans="1:13" ht="30" customHeight="1">
      <c r="A1" s="16" t="s">
        <v>603</v>
      </c>
      <c r="B1" s="460" t="s">
        <v>290</v>
      </c>
      <c r="C1" s="460"/>
      <c r="D1" s="460"/>
      <c r="E1" s="143"/>
      <c r="F1" s="144"/>
      <c r="G1" s="143"/>
      <c r="H1" s="145"/>
      <c r="I1" s="145"/>
      <c r="J1" s="145"/>
      <c r="K1" s="145"/>
      <c r="L1" s="145"/>
      <c r="M1" s="145"/>
    </row>
    <row r="2" spans="1:13" ht="30" customHeight="1">
      <c r="A2" s="16" t="s">
        <v>520</v>
      </c>
      <c r="B2" s="455" t="s">
        <v>714</v>
      </c>
      <c r="C2" s="455"/>
      <c r="D2" s="455"/>
      <c r="E2" s="137"/>
      <c r="F2" s="138"/>
      <c r="G2" s="137"/>
      <c r="H2" s="139"/>
      <c r="I2" s="139"/>
      <c r="J2" s="139"/>
      <c r="K2" s="139"/>
      <c r="L2" s="139"/>
      <c r="M2" s="139"/>
    </row>
    <row r="3" spans="1:13" s="155" customFormat="1" ht="24.4" customHeight="1">
      <c r="A3" s="23" t="s">
        <v>604</v>
      </c>
      <c r="B3" s="465" t="s">
        <v>127</v>
      </c>
      <c r="C3" s="465"/>
      <c r="D3" s="465"/>
      <c r="E3" s="152"/>
      <c r="F3" s="153"/>
      <c r="G3" s="152"/>
      <c r="H3" s="154"/>
      <c r="I3" s="154"/>
      <c r="J3" s="154"/>
      <c r="K3" s="154"/>
      <c r="L3" s="154"/>
      <c r="M3" s="154"/>
    </row>
    <row r="4" spans="1:13" ht="45" customHeight="1">
      <c r="A4" s="23" t="s">
        <v>69</v>
      </c>
      <c r="B4" s="455" t="s">
        <v>715</v>
      </c>
      <c r="C4" s="455"/>
      <c r="D4" s="455"/>
      <c r="E4" s="146"/>
      <c r="F4" s="147"/>
      <c r="G4" s="146"/>
      <c r="H4" s="139"/>
      <c r="I4" s="139"/>
      <c r="J4" s="139"/>
      <c r="K4" s="139"/>
      <c r="L4" s="139"/>
      <c r="M4" s="139"/>
    </row>
    <row r="5" spans="1:13" ht="30" customHeight="1">
      <c r="A5" s="16" t="s">
        <v>608</v>
      </c>
      <c r="B5" s="455" t="s">
        <v>716</v>
      </c>
      <c r="C5" s="455"/>
      <c r="D5" s="455"/>
      <c r="E5" s="137"/>
      <c r="F5" s="138"/>
      <c r="G5" s="137"/>
      <c r="H5" s="139"/>
      <c r="I5" s="139"/>
      <c r="J5" s="139"/>
      <c r="K5" s="139"/>
      <c r="L5" s="139"/>
      <c r="M5" s="139"/>
    </row>
    <row r="6" spans="1:13" ht="30" customHeight="1">
      <c r="A6" s="16" t="s">
        <v>518</v>
      </c>
      <c r="B6" s="457" t="s">
        <v>700</v>
      </c>
      <c r="C6" s="458"/>
      <c r="D6" s="459"/>
      <c r="E6" s="137"/>
      <c r="F6" s="138"/>
      <c r="G6" s="137"/>
      <c r="H6" s="139"/>
      <c r="I6" s="139"/>
      <c r="J6" s="139"/>
      <c r="K6" s="139"/>
      <c r="L6" s="139"/>
      <c r="M6" s="139"/>
    </row>
    <row r="7" spans="1:13" ht="30" customHeight="1">
      <c r="A7" s="16" t="s">
        <v>519</v>
      </c>
      <c r="B7" s="447" t="s">
        <v>701</v>
      </c>
      <c r="C7" s="448"/>
      <c r="D7" s="449"/>
      <c r="E7" s="137"/>
      <c r="F7" s="138"/>
      <c r="G7" s="137"/>
      <c r="H7" s="139"/>
      <c r="I7" s="139"/>
      <c r="J7" s="139"/>
      <c r="K7" s="139"/>
      <c r="L7" s="139"/>
      <c r="M7" s="139"/>
    </row>
    <row r="8" spans="1:13" ht="30" customHeight="1">
      <c r="A8" s="16" t="s">
        <v>609</v>
      </c>
      <c r="B8" s="455" t="s">
        <v>610</v>
      </c>
      <c r="C8" s="455"/>
      <c r="D8" s="455"/>
      <c r="E8" s="137"/>
      <c r="F8" s="138"/>
      <c r="G8" s="137"/>
      <c r="H8" s="139"/>
      <c r="I8" s="139"/>
      <c r="J8" s="139"/>
      <c r="K8" s="139"/>
      <c r="L8" s="139"/>
      <c r="M8" s="139"/>
    </row>
    <row r="9" spans="1:13" ht="30" customHeight="1">
      <c r="A9" s="23" t="s">
        <v>611</v>
      </c>
      <c r="B9" s="456" t="s">
        <v>0</v>
      </c>
      <c r="C9" s="456"/>
      <c r="D9" s="456"/>
      <c r="E9" s="137"/>
      <c r="F9" s="138"/>
      <c r="G9" s="137"/>
      <c r="H9" s="139"/>
      <c r="I9" s="139"/>
      <c r="J9" s="139"/>
      <c r="K9" s="139"/>
      <c r="L9" s="139"/>
      <c r="M9" s="139"/>
    </row>
    <row r="10" spans="1:13" ht="30" customHeight="1">
      <c r="A10" s="23" t="s">
        <v>612</v>
      </c>
      <c r="B10" s="457" t="s">
        <v>702</v>
      </c>
      <c r="C10" s="458"/>
      <c r="D10" s="459"/>
      <c r="E10" s="137"/>
      <c r="F10" s="138"/>
      <c r="G10" s="137"/>
      <c r="H10" s="139"/>
      <c r="I10" s="139"/>
      <c r="J10" s="139"/>
      <c r="K10" s="139"/>
      <c r="L10" s="139"/>
      <c r="M10" s="139"/>
    </row>
    <row r="11" spans="1:13" ht="30" hidden="1" customHeight="1">
      <c r="A11" s="23" t="s">
        <v>614</v>
      </c>
      <c r="B11" s="455"/>
      <c r="C11" s="455"/>
      <c r="D11" s="455"/>
      <c r="E11" s="138"/>
      <c r="F11" s="138"/>
      <c r="G11" s="148"/>
      <c r="H11" s="139"/>
      <c r="I11" s="139"/>
      <c r="J11" s="139"/>
      <c r="K11" s="139"/>
      <c r="L11" s="139"/>
      <c r="M11" s="139"/>
    </row>
    <row r="12" spans="1:13" ht="30" customHeight="1">
      <c r="A12" s="23" t="s">
        <v>615</v>
      </c>
      <c r="B12" s="455" t="s">
        <v>717</v>
      </c>
      <c r="C12" s="455"/>
      <c r="D12" s="455"/>
      <c r="E12" s="138"/>
      <c r="F12" s="138"/>
      <c r="G12" s="148"/>
      <c r="H12" s="139"/>
      <c r="I12" s="139"/>
      <c r="J12" s="139"/>
      <c r="K12" s="139"/>
      <c r="L12" s="139"/>
      <c r="M12" s="139"/>
    </row>
    <row r="13" spans="1:13" ht="30" hidden="1" customHeight="1">
      <c r="A13" s="16" t="s">
        <v>617</v>
      </c>
      <c r="B13" s="455"/>
      <c r="C13" s="455"/>
      <c r="D13" s="455"/>
      <c r="E13" s="137"/>
      <c r="F13" s="138"/>
      <c r="G13" s="137"/>
      <c r="H13" s="139"/>
      <c r="I13" s="139"/>
      <c r="J13" s="139"/>
      <c r="K13" s="139"/>
      <c r="L13" s="139"/>
      <c r="M13" s="139"/>
    </row>
    <row r="14" spans="1:13" s="155" customFormat="1" ht="24.4" customHeight="1">
      <c r="A14" s="27" t="s">
        <v>618</v>
      </c>
      <c r="B14" s="462" t="s">
        <v>704</v>
      </c>
      <c r="C14" s="463"/>
      <c r="D14" s="464"/>
      <c r="E14" s="156"/>
      <c r="F14" s="157"/>
      <c r="G14" s="156"/>
      <c r="H14" s="154"/>
      <c r="I14" s="154"/>
      <c r="J14" s="154"/>
      <c r="K14" s="154"/>
      <c r="L14" s="154"/>
      <c r="M14" s="154"/>
    </row>
    <row r="15" spans="1:13" ht="60" customHeight="1">
      <c r="A15" s="16" t="s">
        <v>619</v>
      </c>
      <c r="B15" s="461" t="s">
        <v>718</v>
      </c>
      <c r="C15" s="455"/>
      <c r="D15" s="455"/>
      <c r="E15" s="137"/>
      <c r="F15" s="138"/>
      <c r="G15" s="137"/>
      <c r="H15" s="148"/>
      <c r="I15" s="148"/>
      <c r="J15" s="139"/>
      <c r="K15" s="139"/>
      <c r="L15" s="139"/>
      <c r="M15" s="139"/>
    </row>
    <row r="16" spans="1:13" ht="30" hidden="1" customHeight="1">
      <c r="A16" s="16" t="s">
        <v>621</v>
      </c>
      <c r="B16" s="455"/>
      <c r="C16" s="455"/>
      <c r="D16" s="455"/>
      <c r="E16" s="137"/>
      <c r="F16" s="138"/>
      <c r="G16" s="137"/>
      <c r="H16" s="139"/>
      <c r="I16" s="139"/>
      <c r="J16" s="139"/>
      <c r="K16" s="139"/>
      <c r="L16" s="139"/>
      <c r="M16" s="139"/>
    </row>
    <row r="17" spans="1:24" ht="30" hidden="1" customHeight="1">
      <c r="A17" s="27" t="s">
        <v>622</v>
      </c>
      <c r="B17" s="447" t="s">
        <v>623</v>
      </c>
      <c r="C17" s="448"/>
      <c r="D17" s="449"/>
      <c r="E17" s="137"/>
      <c r="F17" s="138"/>
      <c r="G17" s="137"/>
      <c r="H17" s="139"/>
      <c r="I17" s="139"/>
      <c r="J17" s="139"/>
      <c r="K17" s="139"/>
      <c r="L17" s="139"/>
      <c r="M17" s="139"/>
    </row>
    <row r="18" spans="1:24" s="149" customFormat="1" ht="30" customHeight="1">
      <c r="A18" s="454" t="s">
        <v>624</v>
      </c>
      <c r="B18" s="454"/>
      <c r="C18" s="454"/>
      <c r="D18" s="454"/>
      <c r="E18" s="454"/>
      <c r="F18" s="138"/>
      <c r="G18" s="138"/>
      <c r="H18" s="138"/>
      <c r="I18" s="138"/>
      <c r="J18" s="138"/>
      <c r="K18" s="137"/>
      <c r="L18" s="137"/>
      <c r="M18" s="137"/>
      <c r="N18" s="137"/>
      <c r="O18" s="137"/>
      <c r="P18" s="137"/>
      <c r="Q18" s="137"/>
      <c r="R18" s="137"/>
      <c r="S18" s="137"/>
      <c r="X18" s="137"/>
    </row>
    <row r="19" spans="1:24" s="131" customFormat="1" ht="30" customHeight="1">
      <c r="A19" s="5" t="s">
        <v>625</v>
      </c>
      <c r="B19" s="15" t="s">
        <v>626</v>
      </c>
      <c r="C19" s="5" t="s">
        <v>627</v>
      </c>
      <c r="D19" s="5" t="s">
        <v>670</v>
      </c>
      <c r="E19" s="5" t="s">
        <v>629</v>
      </c>
      <c r="F19" s="15" t="s">
        <v>630</v>
      </c>
      <c r="G19" s="5" t="s">
        <v>631</v>
      </c>
      <c r="H19" s="139"/>
      <c r="I19" s="139"/>
      <c r="J19" s="139"/>
      <c r="K19" s="139"/>
      <c r="L19" s="150"/>
      <c r="M19" s="150"/>
      <c r="N19" s="150"/>
      <c r="O19" s="150"/>
      <c r="P19" s="150"/>
      <c r="U19" s="150"/>
    </row>
    <row r="20" spans="1:24" s="134" customFormat="1" ht="51.75" customHeight="1">
      <c r="A20" s="132">
        <v>1</v>
      </c>
      <c r="B20" s="9" t="s">
        <v>719</v>
      </c>
      <c r="C20" s="9" t="s">
        <v>719</v>
      </c>
      <c r="D20" s="158" t="s">
        <v>720</v>
      </c>
      <c r="E20" s="12" t="s">
        <v>7</v>
      </c>
      <c r="F20" s="12" t="s">
        <v>568</v>
      </c>
      <c r="G20" s="12" t="s">
        <v>657</v>
      </c>
      <c r="H20" s="139"/>
      <c r="I20" s="139"/>
      <c r="J20" s="139"/>
      <c r="K20" s="139"/>
      <c r="L20" s="151"/>
      <c r="M20" s="151"/>
      <c r="N20" s="151"/>
      <c r="O20" s="151"/>
      <c r="P20" s="151"/>
      <c r="U20" s="151"/>
    </row>
    <row r="21" spans="1:24" s="134" customFormat="1" ht="55.5" customHeight="1">
      <c r="A21" s="132">
        <v>2</v>
      </c>
      <c r="B21" s="9" t="s">
        <v>721</v>
      </c>
      <c r="C21" s="9" t="s">
        <v>721</v>
      </c>
      <c r="D21" s="158" t="s">
        <v>722</v>
      </c>
      <c r="E21" s="12" t="s">
        <v>8</v>
      </c>
      <c r="F21" s="12" t="s">
        <v>656</v>
      </c>
      <c r="G21" s="12" t="s">
        <v>657</v>
      </c>
      <c r="H21" s="139"/>
      <c r="I21" s="139"/>
      <c r="J21" s="139"/>
      <c r="K21" s="139"/>
      <c r="L21" s="151"/>
      <c r="M21" s="151"/>
      <c r="N21" s="151"/>
      <c r="O21" s="151"/>
      <c r="P21" s="151"/>
      <c r="U21" s="151"/>
    </row>
    <row r="22" spans="1:24" s="274" customFormat="1" ht="55.5" customHeight="1">
      <c r="A22" s="273">
        <v>3</v>
      </c>
      <c r="B22" s="9" t="s">
        <v>723</v>
      </c>
      <c r="C22" s="9" t="s">
        <v>723</v>
      </c>
      <c r="D22" s="158" t="s">
        <v>724</v>
      </c>
      <c r="E22" s="12" t="s">
        <v>725</v>
      </c>
      <c r="F22" s="12" t="s">
        <v>568</v>
      </c>
      <c r="G22" s="12" t="s">
        <v>657</v>
      </c>
      <c r="H22" s="139"/>
      <c r="I22" s="139"/>
      <c r="J22" s="139"/>
      <c r="K22" s="139"/>
      <c r="L22" s="151"/>
      <c r="M22" s="151"/>
      <c r="N22" s="151"/>
      <c r="O22" s="151"/>
      <c r="P22" s="151"/>
      <c r="U22" s="151"/>
    </row>
    <row r="24" spans="1:24" ht="20.100000000000001" customHeight="1">
      <c r="I24" s="138"/>
      <c r="J24" s="138"/>
      <c r="K24" s="137"/>
      <c r="L24" s="137"/>
    </row>
    <row r="25" spans="1:24" ht="20.100000000000001" customHeight="1">
      <c r="I25" s="138"/>
      <c r="J25" s="138"/>
      <c r="K25" s="137"/>
      <c r="L25" s="137"/>
    </row>
    <row r="29" spans="1:24" ht="20.100000000000001" customHeight="1">
      <c r="F29" s="140"/>
      <c r="G29" s="140"/>
      <c r="H29" s="140"/>
      <c r="I29" s="140"/>
      <c r="J29" s="140"/>
    </row>
    <row r="30" spans="1:24" ht="20.100000000000001" customHeight="1">
      <c r="F30" s="140"/>
      <c r="G30" s="140"/>
      <c r="H30" s="140"/>
      <c r="I30" s="140"/>
      <c r="J30" s="140"/>
    </row>
    <row r="31" spans="1:24" ht="20.100000000000001" customHeight="1">
      <c r="F31" s="140"/>
      <c r="G31" s="140"/>
      <c r="H31" s="140"/>
      <c r="I31" s="140"/>
      <c r="J31" s="140"/>
    </row>
    <row r="32" spans="1:24" ht="20.100000000000001" customHeight="1">
      <c r="F32" s="140"/>
      <c r="G32" s="140"/>
      <c r="H32" s="140"/>
      <c r="I32" s="140"/>
      <c r="J32" s="140"/>
    </row>
    <row r="33" s="140" customFormat="1" ht="20.100000000000001" customHeight="1"/>
  </sheetData>
  <mergeCells count="18">
    <mergeCell ref="B6:D6"/>
    <mergeCell ref="B1:D1"/>
    <mergeCell ref="B2:D2"/>
    <mergeCell ref="B3:D3"/>
    <mergeCell ref="B4:D4"/>
    <mergeCell ref="B5:D5"/>
    <mergeCell ref="A18:E18"/>
    <mergeCell ref="B7:D7"/>
    <mergeCell ref="B8:D8"/>
    <mergeCell ref="B9:D9"/>
    <mergeCell ref="B10:D10"/>
    <mergeCell ref="B11:D11"/>
    <mergeCell ref="B12:D12"/>
    <mergeCell ref="B13:D13"/>
    <mergeCell ref="B14:D14"/>
    <mergeCell ref="B15:D15"/>
    <mergeCell ref="B16:D16"/>
    <mergeCell ref="B17:D17"/>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B0815-C55E-4D68-859F-93B66E011CA0}">
  <dimension ref="A1:X32"/>
  <sheetViews>
    <sheetView zoomScale="90" zoomScaleNormal="90" workbookViewId="0">
      <selection activeCell="B2" sqref="B2:D2"/>
    </sheetView>
  </sheetViews>
  <sheetFormatPr defaultColWidth="10.5703125" defaultRowHeight="20.100000000000001" customHeight="1"/>
  <cols>
    <col min="1" max="2" width="20.85546875" style="140" customWidth="1"/>
    <col min="3" max="5" width="45.85546875" style="140" customWidth="1"/>
    <col min="6" max="8" width="30.85546875" style="151" customWidth="1"/>
    <col min="9" max="9" width="34.28515625" style="151" customWidth="1"/>
    <col min="10" max="10" width="20.7109375" style="151" customWidth="1"/>
    <col min="11" max="11" width="15.7109375" style="140" customWidth="1"/>
    <col min="12" max="12" width="25.7109375" style="140" customWidth="1"/>
    <col min="13" max="13" width="26.140625" style="140" customWidth="1"/>
    <col min="14" max="14" width="27.7109375" style="140" bestFit="1" customWidth="1"/>
    <col min="15" max="15" width="23.28515625" style="140" bestFit="1" customWidth="1"/>
    <col min="16" max="16" width="28.7109375" style="140" bestFit="1" customWidth="1"/>
    <col min="17" max="17" width="23.28515625" style="140" bestFit="1" customWidth="1"/>
    <col min="18" max="18" width="28.7109375" style="140" bestFit="1" customWidth="1"/>
    <col min="19" max="19" width="20.28515625" style="140" bestFit="1" customWidth="1"/>
    <col min="20" max="20" width="12.7109375" style="140" customWidth="1"/>
    <col min="21" max="23" width="10.5703125" style="140"/>
    <col min="24" max="24" width="28.7109375" style="140" bestFit="1" customWidth="1"/>
    <col min="25" max="16384" width="10.5703125" style="140"/>
  </cols>
  <sheetData>
    <row r="1" spans="1:13" ht="30" customHeight="1">
      <c r="A1" s="16" t="s">
        <v>603</v>
      </c>
      <c r="B1" s="460" t="s">
        <v>334</v>
      </c>
      <c r="C1" s="460"/>
      <c r="D1" s="460"/>
      <c r="E1" s="143"/>
      <c r="F1" s="144"/>
      <c r="G1" s="143"/>
      <c r="H1" s="145"/>
      <c r="I1" s="145"/>
      <c r="J1" s="145"/>
      <c r="K1" s="145"/>
      <c r="L1" s="145"/>
      <c r="M1" s="145"/>
    </row>
    <row r="2" spans="1:13" ht="30" customHeight="1">
      <c r="A2" s="16" t="s">
        <v>520</v>
      </c>
      <c r="B2" s="455" t="s">
        <v>726</v>
      </c>
      <c r="C2" s="455"/>
      <c r="D2" s="455"/>
      <c r="E2" s="137"/>
      <c r="F2" s="138"/>
      <c r="G2" s="137"/>
      <c r="H2" s="139"/>
      <c r="I2" s="139"/>
      <c r="J2" s="139"/>
      <c r="K2" s="139"/>
      <c r="L2" s="139"/>
      <c r="M2" s="139"/>
    </row>
    <row r="3" spans="1:13" s="155" customFormat="1" ht="24.4" customHeight="1">
      <c r="A3" s="23" t="s">
        <v>604</v>
      </c>
      <c r="B3" s="465" t="s">
        <v>127</v>
      </c>
      <c r="C3" s="465"/>
      <c r="D3" s="465"/>
      <c r="E3" s="152"/>
      <c r="F3" s="153"/>
      <c r="G3" s="152"/>
      <c r="H3" s="154"/>
      <c r="I3" s="154"/>
      <c r="J3" s="154"/>
      <c r="K3" s="154"/>
      <c r="L3" s="154"/>
      <c r="M3" s="154"/>
    </row>
    <row r="4" spans="1:13" ht="45" customHeight="1">
      <c r="A4" s="23" t="s">
        <v>69</v>
      </c>
      <c r="B4" s="455" t="s">
        <v>727</v>
      </c>
      <c r="C4" s="455"/>
      <c r="D4" s="455"/>
      <c r="E4" s="146"/>
      <c r="F4" s="147"/>
      <c r="G4" s="146"/>
      <c r="H4" s="139"/>
      <c r="I4" s="139"/>
      <c r="J4" s="139"/>
      <c r="K4" s="139"/>
      <c r="L4" s="139"/>
      <c r="M4" s="139"/>
    </row>
    <row r="5" spans="1:13" ht="30" customHeight="1">
      <c r="A5" s="16" t="s">
        <v>608</v>
      </c>
      <c r="B5" s="455" t="s">
        <v>716</v>
      </c>
      <c r="C5" s="455"/>
      <c r="D5" s="455"/>
      <c r="E5" s="137"/>
      <c r="F5" s="138"/>
      <c r="G5" s="137"/>
      <c r="H5" s="139"/>
      <c r="I5" s="139"/>
      <c r="J5" s="139"/>
      <c r="K5" s="139"/>
      <c r="L5" s="139"/>
      <c r="M5" s="139"/>
    </row>
    <row r="6" spans="1:13" ht="30" customHeight="1">
      <c r="A6" s="16" t="s">
        <v>518</v>
      </c>
      <c r="B6" s="457" t="s">
        <v>700</v>
      </c>
      <c r="C6" s="458"/>
      <c r="D6" s="459"/>
      <c r="E6" s="137"/>
      <c r="F6" s="138"/>
      <c r="G6" s="137"/>
      <c r="H6" s="139"/>
      <c r="I6" s="139"/>
      <c r="J6" s="139"/>
      <c r="K6" s="139"/>
      <c r="L6" s="139"/>
      <c r="M6" s="139"/>
    </row>
    <row r="7" spans="1:13" ht="30" customHeight="1">
      <c r="A7" s="16" t="s">
        <v>519</v>
      </c>
      <c r="B7" s="447" t="s">
        <v>701</v>
      </c>
      <c r="C7" s="448"/>
      <c r="D7" s="449"/>
      <c r="E7" s="137"/>
      <c r="F7" s="138"/>
      <c r="G7" s="137"/>
      <c r="H7" s="139"/>
      <c r="I7" s="139"/>
      <c r="J7" s="139"/>
      <c r="K7" s="139"/>
      <c r="L7" s="139"/>
      <c r="M7" s="139"/>
    </row>
    <row r="8" spans="1:13" ht="30" customHeight="1">
      <c r="A8" s="16" t="s">
        <v>609</v>
      </c>
      <c r="B8" s="455" t="s">
        <v>610</v>
      </c>
      <c r="C8" s="455"/>
      <c r="D8" s="455"/>
      <c r="E8" s="137"/>
      <c r="F8" s="138"/>
      <c r="G8" s="137"/>
      <c r="H8" s="139"/>
      <c r="I8" s="139"/>
      <c r="J8" s="139"/>
      <c r="K8" s="139"/>
      <c r="L8" s="139"/>
      <c r="M8" s="139"/>
    </row>
    <row r="9" spans="1:13" ht="30" customHeight="1">
      <c r="A9" s="23" t="s">
        <v>611</v>
      </c>
      <c r="B9" s="456" t="s">
        <v>0</v>
      </c>
      <c r="C9" s="456"/>
      <c r="D9" s="456"/>
      <c r="E9" s="137"/>
      <c r="F9" s="138"/>
      <c r="G9" s="137"/>
      <c r="H9" s="139"/>
      <c r="I9" s="139"/>
      <c r="J9" s="139"/>
      <c r="K9" s="139"/>
      <c r="L9" s="139"/>
      <c r="M9" s="139"/>
    </row>
    <row r="10" spans="1:13" ht="30" customHeight="1">
      <c r="A10" s="23" t="s">
        <v>612</v>
      </c>
      <c r="B10" s="457" t="s">
        <v>702</v>
      </c>
      <c r="C10" s="458"/>
      <c r="D10" s="459"/>
      <c r="E10" s="137"/>
      <c r="F10" s="138"/>
      <c r="G10" s="137"/>
      <c r="H10" s="139"/>
      <c r="I10" s="139"/>
      <c r="J10" s="139"/>
      <c r="K10" s="139"/>
      <c r="L10" s="139"/>
      <c r="M10" s="139"/>
    </row>
    <row r="11" spans="1:13" ht="30" hidden="1" customHeight="1">
      <c r="A11" s="23" t="s">
        <v>614</v>
      </c>
      <c r="B11" s="455"/>
      <c r="C11" s="455"/>
      <c r="D11" s="455"/>
      <c r="E11" s="138"/>
      <c r="F11" s="138"/>
      <c r="G11" s="148"/>
      <c r="H11" s="139"/>
      <c r="I11" s="139"/>
      <c r="J11" s="139"/>
      <c r="K11" s="139"/>
      <c r="L11" s="139"/>
      <c r="M11" s="139"/>
    </row>
    <row r="12" spans="1:13" ht="30" customHeight="1">
      <c r="A12" s="23" t="s">
        <v>615</v>
      </c>
      <c r="B12" s="455" t="s">
        <v>703</v>
      </c>
      <c r="C12" s="455"/>
      <c r="D12" s="455"/>
      <c r="E12" s="138"/>
      <c r="F12" s="138"/>
      <c r="G12" s="148"/>
      <c r="H12" s="139"/>
      <c r="I12" s="139"/>
      <c r="J12" s="139"/>
      <c r="K12" s="139"/>
      <c r="L12" s="139"/>
      <c r="M12" s="139"/>
    </row>
    <row r="13" spans="1:13" ht="30" hidden="1" customHeight="1">
      <c r="A13" s="16" t="s">
        <v>617</v>
      </c>
      <c r="B13" s="455"/>
      <c r="C13" s="455"/>
      <c r="D13" s="455"/>
      <c r="E13" s="137"/>
      <c r="F13" s="138"/>
      <c r="G13" s="137"/>
      <c r="H13" s="139"/>
      <c r="I13" s="139"/>
      <c r="J13" s="139"/>
      <c r="K13" s="139"/>
      <c r="L13" s="139"/>
      <c r="M13" s="139"/>
    </row>
    <row r="14" spans="1:13" s="155" customFormat="1" ht="24.4" customHeight="1">
      <c r="A14" s="27" t="s">
        <v>618</v>
      </c>
      <c r="B14" s="462" t="s">
        <v>704</v>
      </c>
      <c r="C14" s="463"/>
      <c r="D14" s="464"/>
      <c r="E14" s="156"/>
      <c r="F14" s="157"/>
      <c r="G14" s="156"/>
      <c r="H14" s="154"/>
      <c r="I14" s="154"/>
      <c r="J14" s="154"/>
      <c r="K14" s="154"/>
      <c r="L14" s="154"/>
      <c r="M14" s="154"/>
    </row>
    <row r="15" spans="1:13" ht="60" customHeight="1">
      <c r="A15" s="16" t="s">
        <v>619</v>
      </c>
      <c r="B15" s="461" t="s">
        <v>728</v>
      </c>
      <c r="C15" s="455"/>
      <c r="D15" s="455"/>
      <c r="E15" s="137"/>
      <c r="F15" s="138"/>
      <c r="G15" s="137"/>
      <c r="H15" s="148"/>
      <c r="I15" s="148"/>
      <c r="J15" s="139"/>
      <c r="K15" s="139"/>
      <c r="L15" s="139"/>
      <c r="M15" s="139"/>
    </row>
    <row r="16" spans="1:13" ht="30" hidden="1" customHeight="1">
      <c r="A16" s="16" t="s">
        <v>621</v>
      </c>
      <c r="B16" s="455"/>
      <c r="C16" s="455"/>
      <c r="D16" s="455"/>
      <c r="E16" s="137"/>
      <c r="F16" s="138"/>
      <c r="G16" s="137"/>
      <c r="H16" s="139"/>
      <c r="I16" s="139"/>
      <c r="J16" s="139"/>
      <c r="K16" s="139"/>
      <c r="L16" s="139"/>
      <c r="M16" s="139"/>
    </row>
    <row r="17" spans="1:24" ht="30" hidden="1" customHeight="1">
      <c r="A17" s="27" t="s">
        <v>622</v>
      </c>
      <c r="B17" s="447" t="s">
        <v>623</v>
      </c>
      <c r="C17" s="448"/>
      <c r="D17" s="449"/>
      <c r="E17" s="137"/>
      <c r="F17" s="138"/>
      <c r="G17" s="137"/>
      <c r="H17" s="139"/>
      <c r="I17" s="139"/>
      <c r="J17" s="139"/>
      <c r="K17" s="139"/>
      <c r="L17" s="139"/>
      <c r="M17" s="139"/>
    </row>
    <row r="18" spans="1:24" s="149" customFormat="1" ht="30" customHeight="1">
      <c r="A18" s="454"/>
      <c r="B18" s="454"/>
      <c r="C18" s="454"/>
      <c r="D18" s="454"/>
      <c r="E18" s="454"/>
      <c r="F18" s="138"/>
      <c r="G18" s="138"/>
      <c r="H18" s="138"/>
      <c r="I18" s="138"/>
      <c r="J18" s="138"/>
      <c r="K18" s="137"/>
      <c r="L18" s="137"/>
      <c r="M18" s="137"/>
      <c r="N18" s="137"/>
      <c r="O18" s="137"/>
      <c r="P18" s="137"/>
      <c r="Q18" s="137"/>
      <c r="R18" s="137"/>
      <c r="S18" s="137"/>
      <c r="X18" s="137"/>
    </row>
    <row r="19" spans="1:24" s="131" customFormat="1" ht="30" customHeight="1">
      <c r="A19" s="5" t="s">
        <v>625</v>
      </c>
      <c r="B19" s="15" t="s">
        <v>626</v>
      </c>
      <c r="C19" s="5" t="s">
        <v>627</v>
      </c>
      <c r="D19" s="5" t="s">
        <v>729</v>
      </c>
      <c r="E19" s="5" t="s">
        <v>629</v>
      </c>
      <c r="F19" s="15" t="s">
        <v>630</v>
      </c>
      <c r="G19" s="5" t="s">
        <v>631</v>
      </c>
      <c r="H19" s="139"/>
      <c r="I19" s="139"/>
      <c r="J19" s="139"/>
      <c r="K19" s="139"/>
      <c r="L19" s="150"/>
      <c r="M19" s="150"/>
      <c r="N19" s="150"/>
      <c r="O19" s="150"/>
      <c r="P19" s="150"/>
      <c r="U19" s="150"/>
    </row>
    <row r="20" spans="1:24" s="134" customFormat="1" ht="75.75" customHeight="1">
      <c r="A20" s="132">
        <v>1</v>
      </c>
      <c r="B20" s="9" t="s">
        <v>730</v>
      </c>
      <c r="C20" s="9" t="s">
        <v>730</v>
      </c>
      <c r="D20" s="159" t="s">
        <v>731</v>
      </c>
      <c r="E20" s="12" t="s">
        <v>7</v>
      </c>
      <c r="F20" s="12" t="s">
        <v>656</v>
      </c>
      <c r="G20" s="12" t="s">
        <v>657</v>
      </c>
      <c r="H20" s="139"/>
      <c r="I20" s="139"/>
      <c r="J20" s="139"/>
      <c r="K20" s="139"/>
      <c r="L20" s="151"/>
      <c r="M20" s="151"/>
      <c r="N20" s="151"/>
      <c r="O20" s="151"/>
      <c r="P20" s="151"/>
      <c r="U20" s="151"/>
    </row>
    <row r="21" spans="1:24" s="134" customFormat="1" ht="66" customHeight="1">
      <c r="A21" s="132">
        <v>2</v>
      </c>
      <c r="B21" s="9" t="s">
        <v>732</v>
      </c>
      <c r="C21" s="9" t="s">
        <v>732</v>
      </c>
      <c r="D21" s="159" t="s">
        <v>733</v>
      </c>
      <c r="E21" s="12" t="s">
        <v>8</v>
      </c>
      <c r="F21" s="12" t="s">
        <v>656</v>
      </c>
      <c r="G21" s="12" t="s">
        <v>657</v>
      </c>
      <c r="H21" s="139"/>
      <c r="I21" s="139"/>
      <c r="J21" s="139"/>
      <c r="K21" s="139"/>
      <c r="L21" s="151"/>
      <c r="M21" s="151"/>
      <c r="N21" s="151"/>
      <c r="O21" s="151"/>
      <c r="P21" s="151"/>
      <c r="U21" s="151"/>
    </row>
    <row r="23" spans="1:24" ht="20.100000000000001" customHeight="1">
      <c r="I23" s="138"/>
      <c r="J23" s="138"/>
      <c r="K23" s="137"/>
      <c r="L23" s="137"/>
    </row>
    <row r="24" spans="1:24" ht="20.100000000000001" customHeight="1">
      <c r="I24" s="138"/>
      <c r="J24" s="138"/>
      <c r="K24" s="137"/>
      <c r="L24" s="137"/>
    </row>
    <row r="28" spans="1:24" ht="20.100000000000001" customHeight="1">
      <c r="F28" s="140"/>
      <c r="G28" s="140"/>
      <c r="H28" s="140"/>
      <c r="I28" s="140"/>
      <c r="J28" s="140"/>
    </row>
    <row r="29" spans="1:24" ht="20.100000000000001" customHeight="1">
      <c r="F29" s="140"/>
      <c r="G29" s="140"/>
      <c r="H29" s="140"/>
      <c r="I29" s="140"/>
      <c r="J29" s="140"/>
    </row>
    <row r="30" spans="1:24" ht="20.100000000000001" customHeight="1">
      <c r="F30" s="140"/>
      <c r="G30" s="140"/>
      <c r="H30" s="140"/>
      <c r="I30" s="140"/>
      <c r="J30" s="140"/>
    </row>
    <row r="31" spans="1:24" ht="20.100000000000001" customHeight="1">
      <c r="F31" s="140"/>
      <c r="G31" s="140"/>
      <c r="H31" s="140"/>
      <c r="I31" s="140"/>
      <c r="J31" s="140"/>
    </row>
    <row r="32" spans="1:24" ht="20.100000000000001" customHeight="1">
      <c r="F32" s="140"/>
      <c r="G32" s="140"/>
      <c r="H32" s="140"/>
      <c r="I32" s="140"/>
      <c r="J32" s="140"/>
    </row>
  </sheetData>
  <mergeCells count="18">
    <mergeCell ref="B6:D6"/>
    <mergeCell ref="B1:D1"/>
    <mergeCell ref="B2:D2"/>
    <mergeCell ref="B3:D3"/>
    <mergeCell ref="B4:D4"/>
    <mergeCell ref="B5:D5"/>
    <mergeCell ref="A18:E18"/>
    <mergeCell ref="B7:D7"/>
    <mergeCell ref="B8:D8"/>
    <mergeCell ref="B9:D9"/>
    <mergeCell ref="B10:D10"/>
    <mergeCell ref="B11:D11"/>
    <mergeCell ref="B12:D12"/>
    <mergeCell ref="B13:D13"/>
    <mergeCell ref="B14:D14"/>
    <mergeCell ref="B15:D15"/>
    <mergeCell ref="B16:D16"/>
    <mergeCell ref="B17:D17"/>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EB044-FA90-4137-9909-6DAA705D05AA}">
  <dimension ref="A1:X30"/>
  <sheetViews>
    <sheetView zoomScale="90" zoomScaleNormal="90" workbookViewId="0">
      <selection activeCell="B3" sqref="B3:D3"/>
    </sheetView>
  </sheetViews>
  <sheetFormatPr defaultColWidth="10.5703125" defaultRowHeight="20.100000000000001" customHeight="1"/>
  <cols>
    <col min="1" max="1" width="20.7109375" style="140" customWidth="1"/>
    <col min="2" max="2" width="22.28515625" style="140" bestFit="1" customWidth="1"/>
    <col min="3" max="5" width="45.7109375" style="140" customWidth="1"/>
    <col min="6" max="8" width="30.7109375" style="151" customWidth="1"/>
    <col min="9" max="9" width="34.28515625" style="151" customWidth="1"/>
    <col min="10" max="10" width="20.7109375" style="151" customWidth="1"/>
    <col min="11" max="11" width="15.7109375" style="140" customWidth="1"/>
    <col min="12" max="12" width="25.7109375" style="140" customWidth="1"/>
    <col min="13" max="13" width="26.140625" style="140" customWidth="1"/>
    <col min="14" max="14" width="27.7109375" style="140" bestFit="1" customWidth="1"/>
    <col min="15" max="15" width="23.28515625" style="140" bestFit="1" customWidth="1"/>
    <col min="16" max="16" width="28.7109375" style="140" bestFit="1" customWidth="1"/>
    <col min="17" max="17" width="23.28515625" style="140" bestFit="1" customWidth="1"/>
    <col min="18" max="18" width="28.7109375" style="140" bestFit="1" customWidth="1"/>
    <col min="19" max="19" width="20.28515625" style="140" bestFit="1" customWidth="1"/>
    <col min="20" max="20" width="12.7109375" style="140" customWidth="1"/>
    <col min="21" max="23" width="10.5703125" style="140"/>
    <col min="24" max="24" width="28.7109375" style="140" bestFit="1" customWidth="1"/>
    <col min="25" max="16384" width="10.5703125" style="140"/>
  </cols>
  <sheetData>
    <row r="1" spans="1:13" ht="30" customHeight="1">
      <c r="A1" s="16" t="s">
        <v>603</v>
      </c>
      <c r="B1" s="460" t="s">
        <v>339</v>
      </c>
      <c r="C1" s="460"/>
      <c r="D1" s="460"/>
      <c r="E1" s="143"/>
      <c r="F1" s="144"/>
      <c r="G1" s="143"/>
      <c r="H1" s="145"/>
      <c r="I1" s="145"/>
      <c r="J1" s="145"/>
      <c r="K1" s="145"/>
      <c r="L1" s="145"/>
      <c r="M1" s="145"/>
    </row>
    <row r="2" spans="1:13" ht="30" customHeight="1">
      <c r="A2" s="16" t="s">
        <v>520</v>
      </c>
      <c r="B2" s="455" t="s">
        <v>734</v>
      </c>
      <c r="C2" s="455"/>
      <c r="D2" s="455"/>
      <c r="E2" s="137"/>
      <c r="F2" s="138"/>
      <c r="G2" s="137"/>
      <c r="H2" s="139"/>
      <c r="I2" s="139"/>
      <c r="J2" s="139"/>
      <c r="K2" s="139"/>
      <c r="L2" s="139"/>
      <c r="M2" s="139"/>
    </row>
    <row r="3" spans="1:13" ht="30" customHeight="1">
      <c r="A3" s="23" t="s">
        <v>604</v>
      </c>
      <c r="B3" s="447" t="s">
        <v>4</v>
      </c>
      <c r="C3" s="448"/>
      <c r="D3" s="449"/>
      <c r="E3" s="137"/>
      <c r="F3" s="138"/>
      <c r="G3" s="137"/>
      <c r="H3" s="139"/>
      <c r="I3" s="139"/>
      <c r="J3" s="139"/>
      <c r="K3" s="139"/>
      <c r="L3" s="139"/>
      <c r="M3" s="139"/>
    </row>
    <row r="4" spans="1:13" ht="45" customHeight="1">
      <c r="A4" s="23" t="s">
        <v>69</v>
      </c>
      <c r="B4" s="461" t="s">
        <v>735</v>
      </c>
      <c r="C4" s="455"/>
      <c r="D4" s="455"/>
      <c r="E4" s="146"/>
      <c r="F4" s="147"/>
      <c r="G4" s="146"/>
      <c r="H4" s="139"/>
      <c r="I4" s="139"/>
      <c r="J4" s="139"/>
      <c r="K4" s="139"/>
      <c r="L4" s="139"/>
      <c r="M4" s="139"/>
    </row>
    <row r="5" spans="1:13" ht="30" customHeight="1">
      <c r="A5" s="16" t="s">
        <v>608</v>
      </c>
      <c r="B5" s="455" t="s">
        <v>736</v>
      </c>
      <c r="C5" s="455"/>
      <c r="D5" s="455"/>
      <c r="E5" s="137"/>
      <c r="F5" s="138"/>
      <c r="G5" s="137"/>
      <c r="H5" s="139"/>
      <c r="I5" s="139"/>
      <c r="J5" s="139"/>
      <c r="K5" s="139"/>
      <c r="L5" s="139"/>
      <c r="M5" s="139"/>
    </row>
    <row r="6" spans="1:13" ht="30" customHeight="1">
      <c r="A6" s="16" t="s">
        <v>518</v>
      </c>
      <c r="B6" s="457" t="s">
        <v>4</v>
      </c>
      <c r="C6" s="458"/>
      <c r="D6" s="459"/>
      <c r="E6" s="137"/>
      <c r="F6" s="138"/>
      <c r="G6" s="137"/>
      <c r="H6" s="139"/>
      <c r="I6" s="139"/>
      <c r="J6" s="139"/>
      <c r="K6" s="139"/>
      <c r="L6" s="139"/>
      <c r="M6" s="139"/>
    </row>
    <row r="7" spans="1:13" ht="30" customHeight="1">
      <c r="A7" s="16" t="s">
        <v>519</v>
      </c>
      <c r="B7" s="447" t="s">
        <v>737</v>
      </c>
      <c r="C7" s="448"/>
      <c r="D7" s="449"/>
      <c r="E7" s="137"/>
      <c r="F7" s="138"/>
      <c r="G7" s="137"/>
      <c r="H7" s="139"/>
      <c r="I7" s="139"/>
      <c r="J7" s="139"/>
      <c r="K7" s="139"/>
      <c r="L7" s="139"/>
      <c r="M7" s="139"/>
    </row>
    <row r="8" spans="1:13" ht="30" customHeight="1">
      <c r="A8" s="16" t="s">
        <v>609</v>
      </c>
      <c r="B8" s="455" t="s">
        <v>610</v>
      </c>
      <c r="C8" s="455"/>
      <c r="D8" s="455"/>
      <c r="E8" s="137"/>
      <c r="F8" s="138"/>
      <c r="G8" s="137"/>
      <c r="H8" s="139"/>
      <c r="I8" s="139"/>
      <c r="J8" s="139"/>
      <c r="K8" s="139"/>
      <c r="L8" s="139"/>
      <c r="M8" s="139"/>
    </row>
    <row r="9" spans="1:13" ht="30" customHeight="1">
      <c r="A9" s="23" t="s">
        <v>611</v>
      </c>
      <c r="B9" s="456" t="s">
        <v>0</v>
      </c>
      <c r="C9" s="456"/>
      <c r="D9" s="456"/>
      <c r="E9" s="137"/>
      <c r="F9" s="138"/>
      <c r="G9" s="137"/>
      <c r="H9" s="139"/>
      <c r="I9" s="139"/>
      <c r="J9" s="139"/>
      <c r="K9" s="139"/>
      <c r="L9" s="139"/>
      <c r="M9" s="139"/>
    </row>
    <row r="10" spans="1:13" ht="30" customHeight="1">
      <c r="A10" s="23" t="s">
        <v>612</v>
      </c>
      <c r="B10" s="457" t="s">
        <v>613</v>
      </c>
      <c r="C10" s="458"/>
      <c r="D10" s="459"/>
      <c r="E10" s="137"/>
      <c r="F10" s="138"/>
      <c r="G10" s="137"/>
      <c r="H10" s="139"/>
      <c r="I10" s="139"/>
      <c r="J10" s="139"/>
      <c r="K10" s="139"/>
      <c r="L10" s="139"/>
      <c r="M10" s="139"/>
    </row>
    <row r="11" spans="1:13" ht="30" hidden="1" customHeight="1">
      <c r="A11" s="23" t="s">
        <v>614</v>
      </c>
      <c r="B11" s="455"/>
      <c r="C11" s="455"/>
      <c r="D11" s="455"/>
      <c r="E11" s="138"/>
      <c r="F11" s="138"/>
      <c r="G11" s="148"/>
      <c r="H11" s="139"/>
      <c r="I11" s="139"/>
      <c r="J11" s="139"/>
      <c r="K11" s="139"/>
      <c r="L11" s="139"/>
      <c r="M11" s="139"/>
    </row>
    <row r="12" spans="1:13" ht="30" customHeight="1">
      <c r="A12" s="23" t="s">
        <v>615</v>
      </c>
      <c r="B12" s="455" t="s">
        <v>738</v>
      </c>
      <c r="C12" s="455"/>
      <c r="D12" s="455"/>
      <c r="E12" s="138"/>
      <c r="F12" s="138"/>
      <c r="G12" s="148"/>
      <c r="H12" s="139"/>
      <c r="I12" s="139"/>
      <c r="J12" s="139"/>
      <c r="K12" s="139"/>
      <c r="L12" s="139"/>
      <c r="M12" s="139"/>
    </row>
    <row r="13" spans="1:13" ht="30" hidden="1" customHeight="1">
      <c r="A13" s="16" t="s">
        <v>617</v>
      </c>
      <c r="B13" s="455"/>
      <c r="C13" s="455"/>
      <c r="D13" s="455"/>
      <c r="E13" s="137"/>
      <c r="F13" s="138"/>
      <c r="G13" s="137"/>
      <c r="H13" s="139"/>
      <c r="I13" s="139"/>
      <c r="J13" s="139"/>
      <c r="K13" s="139"/>
      <c r="L13" s="139"/>
      <c r="M13" s="139"/>
    </row>
    <row r="14" spans="1:13" ht="30" customHeight="1">
      <c r="A14" s="16" t="s">
        <v>618</v>
      </c>
      <c r="B14" s="447" t="s">
        <v>739</v>
      </c>
      <c r="C14" s="448"/>
      <c r="D14" s="449"/>
      <c r="E14" s="137"/>
      <c r="F14" s="138"/>
      <c r="G14" s="137"/>
      <c r="H14" s="139"/>
      <c r="I14" s="139"/>
      <c r="J14" s="139"/>
      <c r="K14" s="139"/>
      <c r="L14" s="139"/>
      <c r="M14" s="139"/>
    </row>
    <row r="15" spans="1:13" ht="60" customHeight="1">
      <c r="A15" s="16" t="s">
        <v>619</v>
      </c>
      <c r="B15" s="455" t="s">
        <v>740</v>
      </c>
      <c r="C15" s="455"/>
      <c r="D15" s="455"/>
      <c r="E15" s="137"/>
      <c r="F15" s="138"/>
      <c r="G15" s="137"/>
      <c r="H15" s="148"/>
      <c r="I15" s="148"/>
      <c r="J15" s="139"/>
      <c r="K15" s="139"/>
      <c r="L15" s="139"/>
      <c r="M15" s="139"/>
    </row>
    <row r="16" spans="1:13" ht="30" hidden="1" customHeight="1">
      <c r="A16" s="16" t="s">
        <v>621</v>
      </c>
      <c r="B16" s="455"/>
      <c r="C16" s="455"/>
      <c r="D16" s="455"/>
      <c r="E16" s="137"/>
      <c r="F16" s="138"/>
      <c r="G16" s="137"/>
      <c r="H16" s="139"/>
      <c r="I16" s="139"/>
      <c r="J16" s="139"/>
      <c r="K16" s="139"/>
      <c r="L16" s="139"/>
      <c r="M16" s="139"/>
    </row>
    <row r="17" spans="1:24" ht="30" hidden="1" customHeight="1">
      <c r="A17" s="27" t="s">
        <v>622</v>
      </c>
      <c r="B17" s="447" t="s">
        <v>623</v>
      </c>
      <c r="C17" s="448"/>
      <c r="D17" s="449"/>
      <c r="E17" s="137"/>
      <c r="F17" s="138"/>
      <c r="G17" s="137"/>
      <c r="H17" s="139"/>
      <c r="I17" s="139"/>
      <c r="J17" s="139"/>
      <c r="K17" s="139"/>
      <c r="L17" s="139"/>
      <c r="M17" s="139"/>
    </row>
    <row r="18" spans="1:24" s="149" customFormat="1" ht="30" customHeight="1">
      <c r="A18" s="454" t="s">
        <v>624</v>
      </c>
      <c r="B18" s="454"/>
      <c r="C18" s="454"/>
      <c r="D18" s="454"/>
      <c r="E18" s="454"/>
      <c r="F18" s="138"/>
      <c r="G18" s="138"/>
      <c r="H18" s="138"/>
      <c r="I18" s="138"/>
      <c r="J18" s="138"/>
      <c r="K18" s="137"/>
      <c r="L18" s="137"/>
      <c r="M18" s="137"/>
      <c r="N18" s="137"/>
      <c r="O18" s="137"/>
      <c r="P18" s="137"/>
      <c r="Q18" s="137"/>
      <c r="R18" s="137"/>
      <c r="S18" s="137"/>
      <c r="X18" s="137"/>
    </row>
    <row r="19" spans="1:24" s="131" customFormat="1" ht="30" customHeight="1">
      <c r="A19" s="5" t="s">
        <v>625</v>
      </c>
      <c r="B19" s="15" t="s">
        <v>626</v>
      </c>
      <c r="C19" s="5" t="s">
        <v>627</v>
      </c>
      <c r="D19" s="5" t="s">
        <v>628</v>
      </c>
      <c r="E19" s="5" t="s">
        <v>629</v>
      </c>
      <c r="F19" s="15" t="s">
        <v>630</v>
      </c>
      <c r="G19" s="5" t="s">
        <v>631</v>
      </c>
      <c r="H19" s="139"/>
      <c r="I19" s="139"/>
      <c r="J19" s="139"/>
      <c r="K19" s="139"/>
      <c r="L19" s="150"/>
      <c r="M19" s="150"/>
      <c r="N19" s="150"/>
      <c r="O19" s="150"/>
      <c r="P19" s="150"/>
      <c r="U19" s="150"/>
    </row>
    <row r="20" spans="1:24" s="134" customFormat="1" ht="36">
      <c r="A20" s="132">
        <v>1</v>
      </c>
      <c r="B20" s="160" t="s">
        <v>741</v>
      </c>
      <c r="C20" s="160" t="s">
        <v>741</v>
      </c>
      <c r="D20" s="12" t="s">
        <v>742</v>
      </c>
      <c r="E20" s="12" t="s">
        <v>692</v>
      </c>
      <c r="F20" s="12" t="s">
        <v>656</v>
      </c>
      <c r="G20" s="12" t="s">
        <v>689</v>
      </c>
      <c r="H20" s="139"/>
      <c r="I20" s="139"/>
      <c r="J20" s="139"/>
      <c r="K20" s="139"/>
      <c r="L20" s="151"/>
      <c r="M20" s="151"/>
      <c r="N20" s="151"/>
      <c r="O20" s="151"/>
      <c r="P20" s="151"/>
      <c r="U20" s="151"/>
    </row>
    <row r="21" spans="1:24" ht="24">
      <c r="A21" s="132">
        <v>2</v>
      </c>
      <c r="B21" s="9" t="s">
        <v>743</v>
      </c>
      <c r="C21" s="9" t="s">
        <v>743</v>
      </c>
      <c r="D21" s="12" t="s">
        <v>744</v>
      </c>
      <c r="E21" s="12" t="s">
        <v>8</v>
      </c>
      <c r="F21" s="12" t="s">
        <v>656</v>
      </c>
      <c r="G21" s="12" t="s">
        <v>689</v>
      </c>
      <c r="H21" s="138"/>
      <c r="I21" s="138"/>
      <c r="J21" s="137"/>
      <c r="K21" s="137"/>
    </row>
    <row r="22" spans="1:24" ht="20.100000000000001" customHeight="1">
      <c r="I22" s="138"/>
      <c r="J22" s="138"/>
      <c r="K22" s="137"/>
      <c r="L22" s="137"/>
    </row>
    <row r="26" spans="1:24" ht="20.100000000000001" customHeight="1">
      <c r="F26" s="140"/>
      <c r="G26" s="140"/>
      <c r="H26" s="140"/>
      <c r="I26" s="140"/>
      <c r="J26" s="140"/>
    </row>
    <row r="27" spans="1:24" ht="20.100000000000001" customHeight="1">
      <c r="F27" s="140"/>
      <c r="G27" s="140"/>
      <c r="H27" s="140"/>
      <c r="I27" s="140"/>
      <c r="J27" s="140"/>
    </row>
    <row r="28" spans="1:24" ht="20.100000000000001" customHeight="1">
      <c r="F28" s="140"/>
      <c r="G28" s="140"/>
      <c r="H28" s="140"/>
      <c r="I28" s="140"/>
      <c r="J28" s="140"/>
    </row>
    <row r="29" spans="1:24" ht="20.100000000000001" customHeight="1">
      <c r="F29" s="140"/>
      <c r="G29" s="140"/>
      <c r="H29" s="140"/>
      <c r="I29" s="140"/>
      <c r="J29" s="140"/>
    </row>
    <row r="30" spans="1:24" ht="20.100000000000001" customHeight="1">
      <c r="F30" s="140"/>
      <c r="G30" s="140"/>
      <c r="H30" s="140"/>
      <c r="I30" s="140"/>
      <c r="J30" s="140"/>
    </row>
  </sheetData>
  <mergeCells count="18">
    <mergeCell ref="B6:D6"/>
    <mergeCell ref="B1:D1"/>
    <mergeCell ref="B2:D2"/>
    <mergeCell ref="B3:D3"/>
    <mergeCell ref="B4:D4"/>
    <mergeCell ref="B5:D5"/>
    <mergeCell ref="A18:E18"/>
    <mergeCell ref="B7:D7"/>
    <mergeCell ref="B8:D8"/>
    <mergeCell ref="B9:D9"/>
    <mergeCell ref="B10:D10"/>
    <mergeCell ref="B11:D11"/>
    <mergeCell ref="B12:D12"/>
    <mergeCell ref="B13:D13"/>
    <mergeCell ref="B14:D14"/>
    <mergeCell ref="B15:D15"/>
    <mergeCell ref="B16:D16"/>
    <mergeCell ref="B17:D17"/>
  </mergeCells>
  <pageMargins left="0.7" right="0.7" top="0.75" bottom="0.75" header="0.3" footer="0.3"/>
  <headerFooter>
    <oddFooter>&amp;L_x000D_&amp;1#&amp;"Calibri"&amp;10&amp;K000000 EXPLEO Internal</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B7C68-A41F-4C8D-B2BD-00229DCC0249}">
  <dimension ref="A2:D48"/>
  <sheetViews>
    <sheetView topLeftCell="A7" workbookViewId="0">
      <selection activeCell="D48" sqref="D48"/>
    </sheetView>
  </sheetViews>
  <sheetFormatPr defaultColWidth="8.7109375" defaultRowHeight="12.75"/>
  <cols>
    <col min="1" max="1" width="8.7109375" style="41" customWidth="1"/>
    <col min="2" max="4" width="32.28515625" style="41" customWidth="1"/>
    <col min="5" max="16384" width="8.7109375" style="41"/>
  </cols>
  <sheetData>
    <row r="2" spans="1:4">
      <c r="A2" s="40"/>
    </row>
    <row r="3" spans="1:4" ht="47.1" customHeight="1">
      <c r="A3" s="42"/>
      <c r="B3" s="338" t="s">
        <v>19</v>
      </c>
      <c r="C3" s="338"/>
      <c r="D3" s="338"/>
    </row>
    <row r="4" spans="1:4" ht="5.85" customHeight="1">
      <c r="A4" s="43"/>
    </row>
    <row r="5" spans="1:4">
      <c r="A5" s="44"/>
    </row>
    <row r="44" spans="2:4" ht="13.5" thickBot="1"/>
    <row r="45" spans="2:4">
      <c r="B45" s="45" t="s">
        <v>20</v>
      </c>
      <c r="C45" s="46" t="s">
        <v>21</v>
      </c>
      <c r="D45" s="47" t="s">
        <v>22</v>
      </c>
    </row>
    <row r="46" spans="2:4">
      <c r="B46" s="48" t="s">
        <v>23</v>
      </c>
      <c r="C46" s="49" t="s">
        <v>24</v>
      </c>
      <c r="D46" s="50">
        <v>0.2</v>
      </c>
    </row>
    <row r="47" spans="2:4">
      <c r="B47" s="51" t="s">
        <v>25</v>
      </c>
      <c r="C47" s="52" t="s">
        <v>26</v>
      </c>
      <c r="D47" s="53" t="s">
        <v>27</v>
      </c>
    </row>
    <row r="48" spans="2:4" ht="13.5" thickBot="1">
      <c r="B48" s="54" t="s">
        <v>28</v>
      </c>
      <c r="C48" s="55">
        <v>45464</v>
      </c>
      <c r="D48" s="56" t="s">
        <v>29</v>
      </c>
    </row>
  </sheetData>
  <mergeCells count="1">
    <mergeCell ref="B3:D3"/>
  </mergeCells>
  <pageMargins left="0.7" right="0.7" top="0.75" bottom="0.75" header="0.3" footer="0.3"/>
  <headerFooter>
    <oddFooter>&amp;L_x000D_&amp;1#&amp;"Calibri"&amp;10&amp;K000000 EXPLEO Internal</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4FF8D-0B36-41A9-8213-CCAEA1F15960}">
  <sheetPr>
    <tabColor theme="0"/>
  </sheetPr>
  <dimension ref="A1:X34"/>
  <sheetViews>
    <sheetView zoomScaleNormal="100" workbookViewId="0">
      <selection activeCell="B1" sqref="B1:D1"/>
    </sheetView>
  </sheetViews>
  <sheetFormatPr defaultColWidth="8.85546875" defaultRowHeight="12"/>
  <cols>
    <col min="1" max="5" width="30.85546875" style="140" customWidth="1"/>
    <col min="6" max="8" width="30.85546875" style="151" customWidth="1"/>
    <col min="9" max="9" width="34.140625" style="151" customWidth="1"/>
    <col min="10" max="10" width="20.85546875" style="151" customWidth="1"/>
    <col min="11" max="11" width="15.85546875" style="140" customWidth="1"/>
    <col min="12" max="12" width="25.85546875" style="140" customWidth="1"/>
    <col min="13" max="13" width="26.140625" style="140" customWidth="1"/>
    <col min="14" max="14" width="27.85546875" style="140" bestFit="1" customWidth="1"/>
    <col min="15" max="15" width="23.140625" style="140" bestFit="1" customWidth="1"/>
    <col min="16" max="16" width="28.85546875" style="140" bestFit="1" customWidth="1"/>
    <col min="17" max="17" width="23.140625" style="140" bestFit="1" customWidth="1"/>
    <col min="18" max="18" width="28.85546875" style="140" bestFit="1" customWidth="1"/>
    <col min="19" max="19" width="20.140625" style="140" bestFit="1" customWidth="1"/>
    <col min="20" max="20" width="12.85546875" style="140" customWidth="1"/>
    <col min="21" max="23" width="10.5703125" style="140" bestFit="1" customWidth="1"/>
    <col min="24" max="24" width="28.85546875" style="140" bestFit="1" customWidth="1"/>
    <col min="25" max="16384" width="8.85546875" style="140"/>
  </cols>
  <sheetData>
    <row r="1" spans="1:13" ht="30" customHeight="1">
      <c r="A1" s="163" t="s">
        <v>603</v>
      </c>
      <c r="B1" s="467" t="s">
        <v>600</v>
      </c>
      <c r="C1" s="467"/>
      <c r="D1" s="467"/>
      <c r="E1" s="143"/>
      <c r="F1" s="144"/>
      <c r="G1" s="143"/>
      <c r="H1" s="145"/>
      <c r="I1" s="145"/>
      <c r="J1" s="145"/>
      <c r="K1" s="145"/>
      <c r="L1" s="145"/>
      <c r="M1" s="145"/>
    </row>
    <row r="2" spans="1:13" ht="30" customHeight="1">
      <c r="A2" s="164" t="s">
        <v>604</v>
      </c>
      <c r="B2" s="468" t="s">
        <v>745</v>
      </c>
      <c r="C2" s="468"/>
      <c r="D2" s="468"/>
      <c r="E2" s="143"/>
      <c r="F2" s="144"/>
      <c r="G2" s="143"/>
      <c r="H2" s="145"/>
      <c r="I2" s="145"/>
      <c r="J2" s="145"/>
      <c r="K2" s="145"/>
      <c r="L2" s="145"/>
      <c r="M2" s="145"/>
    </row>
    <row r="3" spans="1:13" ht="30" customHeight="1">
      <c r="A3" s="165" t="s">
        <v>520</v>
      </c>
      <c r="B3" s="469" t="s">
        <v>746</v>
      </c>
      <c r="C3" s="470"/>
      <c r="D3" s="470"/>
      <c r="E3" s="137"/>
      <c r="F3" s="138"/>
      <c r="G3" s="137"/>
      <c r="H3" s="139"/>
      <c r="I3" s="139"/>
      <c r="J3" s="139"/>
      <c r="K3" s="139"/>
      <c r="L3" s="139"/>
      <c r="M3" s="139"/>
    </row>
    <row r="4" spans="1:13" ht="82.5" customHeight="1">
      <c r="A4" s="166" t="s">
        <v>69</v>
      </c>
      <c r="B4" s="471" t="s">
        <v>747</v>
      </c>
      <c r="C4" s="472"/>
      <c r="D4" s="473"/>
      <c r="E4" s="146"/>
      <c r="F4" s="147"/>
      <c r="G4" s="146"/>
      <c r="H4" s="139"/>
      <c r="I4" s="139"/>
      <c r="J4" s="139"/>
      <c r="K4" s="139"/>
      <c r="L4" s="139"/>
      <c r="M4" s="139"/>
    </row>
    <row r="5" spans="1:13" ht="30" customHeight="1">
      <c r="A5" s="167" t="s">
        <v>608</v>
      </c>
      <c r="B5" s="457" t="s">
        <v>748</v>
      </c>
      <c r="C5" s="458"/>
      <c r="D5" s="459"/>
      <c r="E5" s="137" t="s">
        <v>559</v>
      </c>
      <c r="F5" s="138"/>
      <c r="G5" s="137"/>
      <c r="H5" s="139"/>
      <c r="I5" s="139"/>
      <c r="J5" s="139"/>
      <c r="K5" s="139"/>
      <c r="L5" s="139"/>
      <c r="M5" s="139"/>
    </row>
    <row r="6" spans="1:13" ht="30" customHeight="1">
      <c r="A6" s="167" t="s">
        <v>518</v>
      </c>
      <c r="B6" s="457" t="s">
        <v>87</v>
      </c>
      <c r="C6" s="458"/>
      <c r="D6" s="459"/>
      <c r="E6" s="137"/>
      <c r="F6" s="138"/>
      <c r="G6" s="137"/>
      <c r="H6" s="139"/>
      <c r="I6" s="139"/>
      <c r="J6" s="139"/>
      <c r="K6" s="139"/>
      <c r="L6" s="139"/>
      <c r="M6" s="139"/>
    </row>
    <row r="7" spans="1:13" ht="30" customHeight="1">
      <c r="A7" s="167" t="s">
        <v>519</v>
      </c>
      <c r="B7" s="447" t="s">
        <v>749</v>
      </c>
      <c r="C7" s="448"/>
      <c r="D7" s="449"/>
      <c r="E7" s="137"/>
      <c r="F7" s="138"/>
      <c r="G7" s="137"/>
      <c r="H7" s="139"/>
      <c r="I7" s="139"/>
      <c r="J7" s="139"/>
      <c r="K7" s="139"/>
      <c r="L7" s="139"/>
      <c r="M7" s="139"/>
    </row>
    <row r="8" spans="1:13" ht="30" customHeight="1">
      <c r="A8" s="167" t="s">
        <v>609</v>
      </c>
      <c r="B8" s="455" t="s">
        <v>610</v>
      </c>
      <c r="C8" s="455"/>
      <c r="D8" s="455"/>
      <c r="E8" s="137"/>
      <c r="F8" s="138"/>
      <c r="G8" s="137"/>
      <c r="H8" s="139"/>
      <c r="I8" s="139"/>
      <c r="J8" s="139"/>
      <c r="K8" s="139"/>
      <c r="L8" s="139"/>
      <c r="M8" s="139"/>
    </row>
    <row r="9" spans="1:13" ht="30" customHeight="1">
      <c r="A9" s="168" t="s">
        <v>611</v>
      </c>
      <c r="B9" s="456" t="s">
        <v>0</v>
      </c>
      <c r="C9" s="456"/>
      <c r="D9" s="456"/>
      <c r="E9" s="137"/>
      <c r="F9" s="138"/>
      <c r="G9" s="137"/>
      <c r="H9" s="139"/>
      <c r="I9" s="139"/>
      <c r="J9" s="139"/>
      <c r="K9" s="139"/>
      <c r="L9" s="139"/>
      <c r="M9" s="139"/>
    </row>
    <row r="10" spans="1:13" ht="30" customHeight="1">
      <c r="A10" s="168" t="s">
        <v>612</v>
      </c>
      <c r="B10" s="457" t="s">
        <v>613</v>
      </c>
      <c r="C10" s="458"/>
      <c r="D10" s="459"/>
      <c r="E10" s="137"/>
      <c r="F10" s="138"/>
      <c r="G10" s="137"/>
      <c r="H10" s="139"/>
      <c r="I10" s="139"/>
      <c r="J10" s="139"/>
      <c r="K10" s="139"/>
      <c r="L10" s="139"/>
      <c r="M10" s="139"/>
    </row>
    <row r="11" spans="1:13" ht="30" hidden="1" customHeight="1">
      <c r="A11" s="168" t="s">
        <v>614</v>
      </c>
      <c r="B11" s="455"/>
      <c r="C11" s="455"/>
      <c r="D11" s="455"/>
      <c r="E11" s="138"/>
      <c r="F11" s="138"/>
      <c r="G11" s="148"/>
      <c r="H11" s="139"/>
      <c r="I11" s="139"/>
      <c r="J11" s="139"/>
      <c r="K11" s="139"/>
      <c r="L11" s="139"/>
      <c r="M11" s="139"/>
    </row>
    <row r="12" spans="1:13" ht="30" customHeight="1">
      <c r="A12" s="168" t="s">
        <v>615</v>
      </c>
      <c r="B12" s="461" t="s">
        <v>750</v>
      </c>
      <c r="C12" s="461"/>
      <c r="D12" s="461"/>
      <c r="E12" s="138"/>
      <c r="F12" s="138"/>
      <c r="G12" s="148"/>
      <c r="H12" s="139"/>
      <c r="I12" s="139"/>
      <c r="J12" s="139"/>
      <c r="K12" s="139"/>
      <c r="L12" s="139"/>
      <c r="M12" s="139"/>
    </row>
    <row r="13" spans="1:13" ht="19.7" hidden="1" customHeight="1">
      <c r="A13" s="167" t="s">
        <v>617</v>
      </c>
      <c r="B13" s="455"/>
      <c r="C13" s="455"/>
      <c r="D13" s="455"/>
      <c r="E13" s="137"/>
      <c r="F13" s="138"/>
      <c r="G13" s="137"/>
      <c r="H13" s="139"/>
      <c r="I13" s="139"/>
      <c r="J13" s="139"/>
      <c r="K13" s="139"/>
      <c r="L13" s="139"/>
      <c r="M13" s="139"/>
    </row>
    <row r="14" spans="1:13" ht="24.4" customHeight="1">
      <c r="A14" s="169" t="s">
        <v>618</v>
      </c>
      <c r="B14" s="447" t="s">
        <v>751</v>
      </c>
      <c r="C14" s="448"/>
      <c r="D14" s="449"/>
      <c r="E14" s="137"/>
      <c r="F14" s="138"/>
      <c r="G14" s="137"/>
      <c r="H14" s="139"/>
      <c r="I14" s="139"/>
      <c r="J14" s="139"/>
      <c r="K14" s="139"/>
      <c r="L14" s="139"/>
      <c r="M14" s="139"/>
    </row>
    <row r="15" spans="1:13" ht="93.75" customHeight="1">
      <c r="A15" s="167" t="s">
        <v>619</v>
      </c>
      <c r="B15" s="461" t="s">
        <v>752</v>
      </c>
      <c r="C15" s="461"/>
      <c r="D15" s="461"/>
      <c r="E15" s="137"/>
      <c r="F15" s="138"/>
      <c r="G15" s="137"/>
      <c r="H15" s="148"/>
      <c r="I15" s="148"/>
      <c r="J15" s="139"/>
      <c r="K15" s="139"/>
      <c r="L15" s="139"/>
      <c r="M15" s="139"/>
    </row>
    <row r="16" spans="1:13" ht="21.6" hidden="1" customHeight="1">
      <c r="A16" s="167" t="s">
        <v>621</v>
      </c>
      <c r="B16" s="455"/>
      <c r="C16" s="455"/>
      <c r="D16" s="455"/>
      <c r="E16" s="137"/>
      <c r="F16" s="138"/>
      <c r="G16" s="137"/>
      <c r="H16" s="139"/>
      <c r="I16" s="139"/>
      <c r="J16" s="139"/>
      <c r="K16" s="139"/>
      <c r="L16" s="139"/>
      <c r="M16" s="139"/>
    </row>
    <row r="17" spans="1:24" ht="18" hidden="1" customHeight="1">
      <c r="A17" s="169" t="s">
        <v>622</v>
      </c>
      <c r="B17" s="447" t="s">
        <v>623</v>
      </c>
      <c r="C17" s="448"/>
      <c r="D17" s="449"/>
      <c r="E17" s="137"/>
      <c r="F17" s="138"/>
      <c r="G17" s="137"/>
      <c r="H17" s="139"/>
      <c r="I17" s="139"/>
      <c r="J17" s="139"/>
      <c r="K17" s="139"/>
      <c r="L17" s="139"/>
      <c r="M17" s="139"/>
    </row>
    <row r="18" spans="1:24" ht="20.100000000000001" customHeight="1"/>
    <row r="19" spans="1:24" s="149" customFormat="1">
      <c r="A19" s="138"/>
      <c r="B19" s="138"/>
      <c r="C19" s="138"/>
      <c r="D19" s="138"/>
      <c r="E19" s="138"/>
      <c r="F19" s="138"/>
      <c r="G19" s="138"/>
      <c r="H19" s="138"/>
      <c r="I19" s="138"/>
      <c r="J19" s="138"/>
      <c r="K19" s="137"/>
      <c r="L19" s="137"/>
      <c r="M19" s="137"/>
      <c r="N19" s="137"/>
      <c r="O19" s="137"/>
      <c r="P19" s="137"/>
      <c r="Q19" s="137"/>
      <c r="R19" s="137"/>
      <c r="S19" s="137"/>
      <c r="X19" s="137"/>
    </row>
    <row r="20" spans="1:24" s="149" customFormat="1">
      <c r="A20" s="466" t="s">
        <v>624</v>
      </c>
      <c r="B20" s="466"/>
      <c r="C20" s="466"/>
      <c r="D20" s="466"/>
      <c r="E20" s="466"/>
      <c r="F20" s="138"/>
      <c r="G20" s="138"/>
      <c r="H20" s="138"/>
      <c r="I20" s="138"/>
      <c r="J20" s="138"/>
      <c r="K20" s="137"/>
      <c r="L20" s="137"/>
      <c r="M20" s="137"/>
      <c r="N20" s="137"/>
      <c r="O20" s="137"/>
      <c r="P20" s="137"/>
      <c r="Q20" s="137"/>
      <c r="R20" s="137"/>
      <c r="S20" s="137"/>
      <c r="X20" s="137"/>
    </row>
    <row r="21" spans="1:24" s="134" customFormat="1" ht="30" customHeight="1">
      <c r="A21" s="170" t="s">
        <v>625</v>
      </c>
      <c r="B21" s="171" t="s">
        <v>626</v>
      </c>
      <c r="C21" s="170" t="s">
        <v>627</v>
      </c>
      <c r="D21" s="170" t="s">
        <v>753</v>
      </c>
      <c r="E21" s="170" t="s">
        <v>628</v>
      </c>
      <c r="F21" s="170" t="s">
        <v>629</v>
      </c>
      <c r="G21" s="171" t="s">
        <v>630</v>
      </c>
      <c r="H21" s="170" t="s">
        <v>631</v>
      </c>
      <c r="I21" s="162"/>
      <c r="J21" s="151"/>
      <c r="K21" s="151"/>
      <c r="L21" s="151"/>
      <c r="M21" s="151"/>
      <c r="N21" s="151"/>
      <c r="S21" s="151"/>
    </row>
    <row r="22" spans="1:24" s="177" customFormat="1" ht="78" customHeight="1">
      <c r="A22" s="172">
        <v>1</v>
      </c>
      <c r="B22" s="160" t="s">
        <v>754</v>
      </c>
      <c r="C22" s="116" t="s">
        <v>755</v>
      </c>
      <c r="D22" s="173" t="s">
        <v>756</v>
      </c>
      <c r="E22" s="174" t="s">
        <v>757</v>
      </c>
      <c r="F22" s="116" t="s">
        <v>758</v>
      </c>
      <c r="G22" s="116" t="s">
        <v>656</v>
      </c>
      <c r="H22" s="116" t="s">
        <v>636</v>
      </c>
      <c r="I22" s="175"/>
      <c r="J22" s="176"/>
      <c r="K22" s="176"/>
      <c r="L22" s="176"/>
      <c r="M22" s="176"/>
      <c r="N22" s="176"/>
      <c r="S22" s="176"/>
    </row>
    <row r="23" spans="1:24" s="178" customFormat="1" ht="20.100000000000001" customHeight="1">
      <c r="F23" s="176"/>
      <c r="G23" s="176"/>
      <c r="H23" s="176"/>
      <c r="I23" s="176"/>
      <c r="J23" s="176"/>
    </row>
    <row r="24" spans="1:24" s="178" customFormat="1" ht="20.100000000000001" customHeight="1">
      <c r="F24" s="176"/>
      <c r="G24" s="176"/>
      <c r="H24" s="176"/>
      <c r="I24" s="176"/>
      <c r="J24" s="176"/>
    </row>
    <row r="25" spans="1:24" s="178" customFormat="1" ht="20.100000000000001" customHeight="1">
      <c r="F25" s="176"/>
      <c r="G25" s="176"/>
      <c r="H25" s="176"/>
      <c r="I25" s="176"/>
      <c r="J25" s="176"/>
    </row>
    <row r="26" spans="1:24" s="178" customFormat="1" ht="20.100000000000001" customHeight="1">
      <c r="F26" s="176"/>
      <c r="G26" s="176"/>
      <c r="H26" s="176"/>
      <c r="I26" s="176"/>
      <c r="J26" s="176"/>
    </row>
    <row r="27" spans="1:24" s="178" customFormat="1" ht="20.100000000000001" customHeight="1">
      <c r="F27" s="176"/>
      <c r="G27" s="176"/>
      <c r="H27" s="176"/>
      <c r="I27" s="176"/>
      <c r="J27" s="176"/>
    </row>
    <row r="28" spans="1:24" s="178" customFormat="1" ht="20.100000000000001" customHeight="1">
      <c r="F28" s="176"/>
      <c r="G28" s="176"/>
      <c r="H28" s="176"/>
      <c r="I28" s="176"/>
      <c r="J28" s="176"/>
    </row>
    <row r="29" spans="1:24" s="178" customFormat="1" ht="20.100000000000001" customHeight="1">
      <c r="F29" s="176"/>
      <c r="G29" s="176"/>
      <c r="H29" s="176"/>
      <c r="I29" s="176"/>
      <c r="J29" s="176"/>
    </row>
    <row r="30" spans="1:24" s="178" customFormat="1"/>
    <row r="31" spans="1:24" s="178" customFormat="1"/>
    <row r="32" spans="1:24" s="178" customFormat="1"/>
    <row r="33" s="178" customFormat="1"/>
    <row r="34" s="140" customFormat="1"/>
  </sheetData>
  <mergeCells count="18">
    <mergeCell ref="B6:D6"/>
    <mergeCell ref="B1:D1"/>
    <mergeCell ref="B2:D2"/>
    <mergeCell ref="B3:D3"/>
    <mergeCell ref="B4:D4"/>
    <mergeCell ref="B5:D5"/>
    <mergeCell ref="A20:E20"/>
    <mergeCell ref="B7:D7"/>
    <mergeCell ref="B8:D8"/>
    <mergeCell ref="B9:D9"/>
    <mergeCell ref="B10:D10"/>
    <mergeCell ref="B11:D11"/>
    <mergeCell ref="B12:D12"/>
    <mergeCell ref="B13:D13"/>
    <mergeCell ref="B14:D14"/>
    <mergeCell ref="B15:D15"/>
    <mergeCell ref="B16:D16"/>
    <mergeCell ref="B17:D17"/>
  </mergeCells>
  <hyperlinks>
    <hyperlink ref="D22" location="'SITFTS0012- Advanced Single'!A1" display="SITFTS-0012 - Advanced Single" xr:uid="{049C4665-5EA8-4AF1-BFDD-0C342D2BC002}"/>
  </hyperlinks>
  <pageMargins left="0.7" right="0.7" top="0.75" bottom="0.75" header="0.3" footer="0.3"/>
  <headerFooter>
    <oddFooter>&amp;L_x000D_&amp;1#&amp;"Calibri"&amp;10&amp;K000000 EXPLEO Internal</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A8919-EA27-44FE-B177-9B66FC1A3206}">
  <sheetPr>
    <tabColor theme="0"/>
  </sheetPr>
  <dimension ref="A1:X34"/>
  <sheetViews>
    <sheetView topLeftCell="A7" zoomScaleNormal="100" workbookViewId="0">
      <selection activeCell="B24" sqref="B24"/>
    </sheetView>
  </sheetViews>
  <sheetFormatPr defaultColWidth="8.85546875" defaultRowHeight="12"/>
  <cols>
    <col min="1" max="5" width="30.85546875" style="140" customWidth="1"/>
    <col min="6" max="8" width="30.85546875" style="151" customWidth="1"/>
    <col min="9" max="9" width="34.140625" style="151" customWidth="1"/>
    <col min="10" max="10" width="20.85546875" style="151" customWidth="1"/>
    <col min="11" max="11" width="15.85546875" style="140" customWidth="1"/>
    <col min="12" max="12" width="25.85546875" style="140" customWidth="1"/>
    <col min="13" max="13" width="26.140625" style="140" customWidth="1"/>
    <col min="14" max="14" width="27.85546875" style="140" bestFit="1" customWidth="1"/>
    <col min="15" max="15" width="23.140625" style="140" bestFit="1" customWidth="1"/>
    <col min="16" max="16" width="28.85546875" style="140" bestFit="1" customWidth="1"/>
    <col min="17" max="17" width="23.140625" style="140" bestFit="1" customWidth="1"/>
    <col min="18" max="18" width="28.85546875" style="140" bestFit="1" customWidth="1"/>
    <col min="19" max="19" width="20.140625" style="140" bestFit="1" customWidth="1"/>
    <col min="20" max="20" width="12.85546875" style="140" customWidth="1"/>
    <col min="21" max="23" width="10.5703125" style="140" bestFit="1" customWidth="1"/>
    <col min="24" max="24" width="28.85546875" style="140" bestFit="1" customWidth="1"/>
    <col min="25" max="16384" width="8.85546875" style="140"/>
  </cols>
  <sheetData>
    <row r="1" spans="1:13" ht="30" customHeight="1">
      <c r="A1" s="163" t="s">
        <v>603</v>
      </c>
      <c r="B1" s="467" t="s">
        <v>362</v>
      </c>
      <c r="C1" s="467"/>
      <c r="D1" s="467"/>
      <c r="E1" s="143"/>
      <c r="F1" s="144"/>
      <c r="G1" s="143"/>
      <c r="H1" s="145"/>
      <c r="I1" s="145"/>
      <c r="J1" s="145"/>
      <c r="K1" s="145"/>
      <c r="L1" s="145"/>
      <c r="M1" s="145"/>
    </row>
    <row r="2" spans="1:13" ht="30" customHeight="1">
      <c r="A2" s="164" t="s">
        <v>604</v>
      </c>
      <c r="B2" s="468" t="s">
        <v>759</v>
      </c>
      <c r="C2" s="468"/>
      <c r="D2" s="468"/>
      <c r="E2" s="143"/>
      <c r="F2" s="144"/>
      <c r="G2" s="143"/>
      <c r="H2" s="145"/>
      <c r="I2" s="145"/>
      <c r="J2" s="145"/>
      <c r="K2" s="145"/>
      <c r="L2" s="145"/>
      <c r="M2" s="145"/>
    </row>
    <row r="3" spans="1:13" ht="30" customHeight="1">
      <c r="A3" s="165" t="s">
        <v>520</v>
      </c>
      <c r="B3" s="470" t="s">
        <v>760</v>
      </c>
      <c r="C3" s="470"/>
      <c r="D3" s="470"/>
      <c r="E3" s="137"/>
      <c r="F3" s="138"/>
      <c r="G3" s="137"/>
      <c r="H3" s="139"/>
      <c r="I3" s="139"/>
      <c r="J3" s="139"/>
      <c r="K3" s="139"/>
      <c r="L3" s="139"/>
      <c r="M3" s="139"/>
    </row>
    <row r="4" spans="1:13" ht="82.5" customHeight="1">
      <c r="A4" s="166" t="s">
        <v>69</v>
      </c>
      <c r="B4" s="471" t="s">
        <v>761</v>
      </c>
      <c r="C4" s="472"/>
      <c r="D4" s="473"/>
      <c r="E4" s="146"/>
      <c r="F4" s="147"/>
      <c r="G4" s="146"/>
      <c r="H4" s="139"/>
      <c r="I4" s="139"/>
      <c r="J4" s="139"/>
      <c r="K4" s="139"/>
      <c r="L4" s="139"/>
      <c r="M4" s="139"/>
    </row>
    <row r="5" spans="1:13" ht="30" customHeight="1">
      <c r="A5" s="167" t="s">
        <v>608</v>
      </c>
      <c r="B5" s="457" t="s">
        <v>759</v>
      </c>
      <c r="C5" s="458"/>
      <c r="D5" s="459"/>
      <c r="E5" s="137" t="s">
        <v>559</v>
      </c>
      <c r="F5" s="138"/>
      <c r="G5" s="137"/>
      <c r="H5" s="139"/>
      <c r="I5" s="139"/>
      <c r="J5" s="139"/>
      <c r="K5" s="139"/>
      <c r="L5" s="139"/>
      <c r="M5" s="139"/>
    </row>
    <row r="6" spans="1:13" ht="30" customHeight="1">
      <c r="A6" s="167" t="s">
        <v>518</v>
      </c>
      <c r="B6" s="457" t="s">
        <v>762</v>
      </c>
      <c r="C6" s="458"/>
      <c r="D6" s="459"/>
      <c r="E6" s="137"/>
      <c r="F6" s="138"/>
      <c r="G6" s="137"/>
      <c r="H6" s="139"/>
      <c r="I6" s="139"/>
      <c r="J6" s="139"/>
      <c r="K6" s="139"/>
      <c r="L6" s="139"/>
      <c r="M6" s="139"/>
    </row>
    <row r="7" spans="1:13" ht="30" customHeight="1">
      <c r="A7" s="167" t="s">
        <v>519</v>
      </c>
      <c r="B7" s="447" t="s">
        <v>763</v>
      </c>
      <c r="C7" s="448"/>
      <c r="D7" s="449"/>
      <c r="E7" s="137"/>
      <c r="F7" s="138"/>
      <c r="G7" s="137"/>
      <c r="H7" s="139"/>
      <c r="I7" s="139"/>
      <c r="J7" s="139"/>
      <c r="K7" s="139"/>
      <c r="L7" s="139"/>
      <c r="M7" s="139"/>
    </row>
    <row r="8" spans="1:13" ht="30" customHeight="1">
      <c r="A8" s="167" t="s">
        <v>609</v>
      </c>
      <c r="B8" s="455" t="s">
        <v>610</v>
      </c>
      <c r="C8" s="455"/>
      <c r="D8" s="455"/>
      <c r="E8" s="137"/>
      <c r="F8" s="138"/>
      <c r="G8" s="137"/>
      <c r="H8" s="139"/>
      <c r="I8" s="139"/>
      <c r="J8" s="139"/>
      <c r="K8" s="139"/>
      <c r="L8" s="139"/>
      <c r="M8" s="139"/>
    </row>
    <row r="9" spans="1:13" ht="30" customHeight="1">
      <c r="A9" s="168" t="s">
        <v>611</v>
      </c>
      <c r="B9" s="456" t="s">
        <v>0</v>
      </c>
      <c r="C9" s="456"/>
      <c r="D9" s="456"/>
      <c r="E9" s="137"/>
      <c r="F9" s="138"/>
      <c r="G9" s="137"/>
      <c r="H9" s="139"/>
      <c r="I9" s="139"/>
      <c r="J9" s="139"/>
      <c r="K9" s="139"/>
      <c r="L9" s="139"/>
      <c r="M9" s="139"/>
    </row>
    <row r="10" spans="1:13" ht="30" customHeight="1">
      <c r="A10" s="168" t="s">
        <v>612</v>
      </c>
      <c r="B10" s="457" t="s">
        <v>613</v>
      </c>
      <c r="C10" s="458"/>
      <c r="D10" s="459"/>
      <c r="E10" s="137"/>
      <c r="F10" s="138"/>
      <c r="G10" s="137"/>
      <c r="H10" s="139"/>
      <c r="I10" s="139"/>
      <c r="J10" s="139"/>
      <c r="K10" s="139"/>
      <c r="L10" s="139"/>
      <c r="M10" s="139"/>
    </row>
    <row r="11" spans="1:13" ht="30" hidden="1" customHeight="1">
      <c r="A11" s="168" t="s">
        <v>614</v>
      </c>
      <c r="B11" s="455"/>
      <c r="C11" s="455"/>
      <c r="D11" s="455"/>
      <c r="E11" s="138"/>
      <c r="F11" s="138"/>
      <c r="G11" s="148"/>
      <c r="H11" s="139"/>
      <c r="I11" s="139"/>
      <c r="J11" s="139"/>
      <c r="K11" s="139"/>
      <c r="L11" s="139"/>
      <c r="M11" s="139"/>
    </row>
    <row r="12" spans="1:13" ht="30" customHeight="1">
      <c r="A12" s="168" t="s">
        <v>615</v>
      </c>
      <c r="B12" s="461" t="s">
        <v>764</v>
      </c>
      <c r="C12" s="461"/>
      <c r="D12" s="461"/>
      <c r="E12" s="138"/>
      <c r="F12" s="138"/>
      <c r="G12" s="148"/>
      <c r="H12" s="139"/>
      <c r="I12" s="139"/>
      <c r="J12" s="139"/>
      <c r="K12" s="139"/>
      <c r="L12" s="139"/>
      <c r="M12" s="139"/>
    </row>
    <row r="13" spans="1:13" ht="19.7" hidden="1" customHeight="1">
      <c r="A13" s="167" t="s">
        <v>617</v>
      </c>
      <c r="B13" s="455"/>
      <c r="C13" s="455"/>
      <c r="D13" s="455"/>
      <c r="E13" s="137"/>
      <c r="F13" s="138"/>
      <c r="G13" s="137"/>
      <c r="H13" s="139"/>
      <c r="I13" s="139"/>
      <c r="J13" s="139"/>
      <c r="K13" s="139"/>
      <c r="L13" s="139"/>
      <c r="M13" s="139"/>
    </row>
    <row r="14" spans="1:13" ht="24.4" customHeight="1">
      <c r="A14" s="169" t="s">
        <v>618</v>
      </c>
      <c r="B14" s="447" t="s">
        <v>751</v>
      </c>
      <c r="C14" s="448"/>
      <c r="D14" s="449"/>
      <c r="E14" s="137"/>
      <c r="F14" s="138"/>
      <c r="G14" s="137"/>
      <c r="H14" s="139"/>
      <c r="I14" s="139"/>
      <c r="J14" s="139"/>
      <c r="K14" s="139"/>
      <c r="L14" s="139"/>
      <c r="M14" s="139"/>
    </row>
    <row r="15" spans="1:13" ht="93.75" customHeight="1">
      <c r="A15" s="167" t="s">
        <v>619</v>
      </c>
      <c r="B15" s="461" t="s">
        <v>765</v>
      </c>
      <c r="C15" s="461"/>
      <c r="D15" s="461"/>
      <c r="E15" s="137"/>
      <c r="F15" s="138"/>
      <c r="G15" s="137"/>
      <c r="H15" s="148"/>
      <c r="I15" s="148"/>
      <c r="J15" s="139"/>
      <c r="K15" s="139"/>
      <c r="L15" s="139"/>
      <c r="M15" s="139"/>
    </row>
    <row r="16" spans="1:13" ht="21.6" hidden="1" customHeight="1">
      <c r="A16" s="167" t="s">
        <v>621</v>
      </c>
      <c r="B16" s="455"/>
      <c r="C16" s="455"/>
      <c r="D16" s="455"/>
      <c r="E16" s="137"/>
      <c r="F16" s="138"/>
      <c r="G16" s="137"/>
      <c r="H16" s="139"/>
      <c r="I16" s="139"/>
      <c r="J16" s="139"/>
      <c r="K16" s="139"/>
      <c r="L16" s="139"/>
      <c r="M16" s="139"/>
    </row>
    <row r="17" spans="1:24" ht="18" hidden="1" customHeight="1">
      <c r="A17" s="169" t="s">
        <v>622</v>
      </c>
      <c r="B17" s="447" t="s">
        <v>623</v>
      </c>
      <c r="C17" s="448"/>
      <c r="D17" s="449"/>
      <c r="E17" s="137"/>
      <c r="F17" s="138"/>
      <c r="G17" s="137"/>
      <c r="H17" s="139"/>
      <c r="I17" s="139"/>
      <c r="J17" s="139"/>
      <c r="K17" s="139"/>
      <c r="L17" s="139"/>
      <c r="M17" s="139"/>
    </row>
    <row r="18" spans="1:24" ht="20.100000000000001" customHeight="1"/>
    <row r="19" spans="1:24" s="149" customFormat="1">
      <c r="A19" s="138"/>
      <c r="B19" s="138"/>
      <c r="C19" s="138"/>
      <c r="D19" s="138"/>
      <c r="E19" s="138"/>
      <c r="F19" s="138"/>
      <c r="G19" s="138"/>
      <c r="H19" s="138"/>
      <c r="I19" s="138"/>
      <c r="J19" s="138"/>
      <c r="K19" s="137"/>
      <c r="L19" s="137"/>
      <c r="M19" s="137"/>
      <c r="N19" s="137"/>
      <c r="O19" s="137"/>
      <c r="P19" s="137"/>
      <c r="Q19" s="137"/>
      <c r="R19" s="137"/>
      <c r="S19" s="137"/>
      <c r="X19" s="137"/>
    </row>
    <row r="20" spans="1:24" s="149" customFormat="1">
      <c r="A20" s="466" t="s">
        <v>624</v>
      </c>
      <c r="B20" s="466"/>
      <c r="C20" s="466"/>
      <c r="D20" s="466"/>
      <c r="E20" s="466"/>
      <c r="F20" s="138"/>
      <c r="G20" s="138"/>
      <c r="H20" s="138"/>
      <c r="I20" s="138"/>
      <c r="J20" s="138"/>
      <c r="K20" s="137"/>
      <c r="L20" s="137"/>
      <c r="M20" s="137"/>
      <c r="N20" s="137"/>
      <c r="O20" s="137"/>
      <c r="P20" s="137"/>
      <c r="Q20" s="137"/>
      <c r="R20" s="137"/>
      <c r="S20" s="137"/>
      <c r="X20" s="137"/>
    </row>
    <row r="21" spans="1:24" s="134" customFormat="1" ht="30" customHeight="1">
      <c r="A21" s="170" t="s">
        <v>625</v>
      </c>
      <c r="B21" s="171" t="s">
        <v>626</v>
      </c>
      <c r="C21" s="170" t="s">
        <v>627</v>
      </c>
      <c r="D21" s="170" t="s">
        <v>628</v>
      </c>
      <c r="E21" s="170" t="s">
        <v>629</v>
      </c>
      <c r="F21" s="171" t="s">
        <v>630</v>
      </c>
      <c r="G21" s="170" t="s">
        <v>631</v>
      </c>
      <c r="H21" s="162"/>
      <c r="I21" s="151"/>
      <c r="J21" s="151"/>
      <c r="K21" s="151"/>
      <c r="L21" s="151"/>
      <c r="M21" s="151"/>
      <c r="R21" s="151"/>
    </row>
    <row r="22" spans="1:24" s="177" customFormat="1" ht="78" customHeight="1">
      <c r="A22" s="172">
        <v>1</v>
      </c>
      <c r="B22" s="160" t="s">
        <v>766</v>
      </c>
      <c r="C22" s="160" t="s">
        <v>766</v>
      </c>
      <c r="D22" s="174" t="s">
        <v>767</v>
      </c>
      <c r="E22" s="116" t="s">
        <v>634</v>
      </c>
      <c r="F22" s="116" t="s">
        <v>656</v>
      </c>
      <c r="G22" s="116" t="s">
        <v>636</v>
      </c>
      <c r="H22" s="175"/>
      <c r="I22" s="176"/>
      <c r="J22" s="176"/>
      <c r="K22" s="176"/>
      <c r="L22" s="176"/>
      <c r="M22" s="176"/>
      <c r="R22" s="176"/>
    </row>
    <row r="23" spans="1:24" s="177" customFormat="1" ht="78" customHeight="1">
      <c r="A23" s="172">
        <v>2</v>
      </c>
      <c r="B23" s="160" t="s">
        <v>768</v>
      </c>
      <c r="C23" s="160" t="s">
        <v>768</v>
      </c>
      <c r="D23" s="174" t="s">
        <v>767</v>
      </c>
      <c r="E23" s="116" t="s">
        <v>639</v>
      </c>
      <c r="F23" s="116" t="s">
        <v>656</v>
      </c>
      <c r="G23" s="116" t="s">
        <v>636</v>
      </c>
      <c r="H23" s="175"/>
      <c r="I23" s="176"/>
      <c r="J23" s="176"/>
      <c r="K23" s="176"/>
      <c r="L23" s="176"/>
      <c r="M23" s="176"/>
      <c r="R23" s="176"/>
    </row>
    <row r="24" spans="1:24" s="177" customFormat="1" ht="78" customHeight="1">
      <c r="A24" s="172">
        <v>3</v>
      </c>
      <c r="B24" s="160" t="s">
        <v>769</v>
      </c>
      <c r="C24" s="160" t="s">
        <v>769</v>
      </c>
      <c r="D24" s="174" t="s">
        <v>767</v>
      </c>
      <c r="E24" s="116" t="s">
        <v>758</v>
      </c>
      <c r="F24" s="116" t="s">
        <v>656</v>
      </c>
      <c r="G24" s="116" t="s">
        <v>636</v>
      </c>
      <c r="H24" s="175"/>
      <c r="I24" s="176"/>
      <c r="J24" s="176"/>
      <c r="K24" s="176"/>
      <c r="L24" s="176"/>
      <c r="M24" s="176"/>
      <c r="R24" s="176"/>
    </row>
    <row r="25" spans="1:24" s="178" customFormat="1" ht="20.100000000000001" customHeight="1">
      <c r="F25" s="176"/>
      <c r="G25" s="176"/>
      <c r="H25" s="176"/>
      <c r="I25" s="176"/>
      <c r="J25" s="176"/>
    </row>
    <row r="26" spans="1:24" s="178" customFormat="1" ht="20.100000000000001" customHeight="1">
      <c r="F26" s="176"/>
      <c r="G26" s="176"/>
      <c r="H26" s="176"/>
      <c r="I26" s="176"/>
      <c r="J26" s="176"/>
    </row>
    <row r="27" spans="1:24" s="178" customFormat="1" ht="20.100000000000001" customHeight="1">
      <c r="F27" s="176"/>
      <c r="G27" s="176"/>
      <c r="H27" s="176"/>
      <c r="I27" s="176"/>
      <c r="J27" s="176"/>
    </row>
    <row r="28" spans="1:24" s="178" customFormat="1" ht="20.100000000000001" customHeight="1">
      <c r="F28" s="176"/>
      <c r="G28" s="176"/>
      <c r="H28" s="176"/>
      <c r="I28" s="176"/>
      <c r="J28" s="176"/>
    </row>
    <row r="29" spans="1:24" s="178" customFormat="1" ht="20.100000000000001" customHeight="1">
      <c r="F29" s="176"/>
      <c r="G29" s="176"/>
      <c r="H29" s="176"/>
      <c r="I29" s="176"/>
      <c r="J29" s="176"/>
    </row>
    <row r="30" spans="1:24" s="178" customFormat="1"/>
    <row r="31" spans="1:24" s="178" customFormat="1"/>
    <row r="32" spans="1:24" s="178" customFormat="1"/>
    <row r="33" s="178" customFormat="1"/>
    <row r="34" s="140" customFormat="1"/>
  </sheetData>
  <mergeCells count="18">
    <mergeCell ref="B6:D6"/>
    <mergeCell ref="B1:D1"/>
    <mergeCell ref="B2:D2"/>
    <mergeCell ref="B3:D3"/>
    <mergeCell ref="B4:D4"/>
    <mergeCell ref="B5:D5"/>
    <mergeCell ref="A20:E20"/>
    <mergeCell ref="B7:D7"/>
    <mergeCell ref="B8:D8"/>
    <mergeCell ref="B9:D9"/>
    <mergeCell ref="B10:D10"/>
    <mergeCell ref="B11:D11"/>
    <mergeCell ref="B12:D12"/>
    <mergeCell ref="B13:D13"/>
    <mergeCell ref="B14:D14"/>
    <mergeCell ref="B15:D15"/>
    <mergeCell ref="B16:D16"/>
    <mergeCell ref="B17:D17"/>
  </mergeCells>
  <pageMargins left="0.7" right="0.7" top="0.75" bottom="0.75" header="0.3" footer="0.3"/>
  <headerFooter>
    <oddFooter>&amp;L_x000D_&amp;1#&amp;"Calibri"&amp;10&amp;K000000 EXPLEO Internal</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980E1-8D44-4DCD-A7ED-D92E4A7023FB}">
  <dimension ref="A1:X37"/>
  <sheetViews>
    <sheetView topLeftCell="B5" zoomScale="85" zoomScaleNormal="85" workbookViewId="0">
      <selection activeCell="B5" sqref="B5:D5"/>
    </sheetView>
  </sheetViews>
  <sheetFormatPr defaultColWidth="8.85546875" defaultRowHeight="12"/>
  <cols>
    <col min="1" max="5" width="30.85546875" style="140" customWidth="1"/>
    <col min="6" max="8" width="30.85546875" style="151" customWidth="1"/>
    <col min="9" max="9" width="34.140625" style="151" customWidth="1"/>
    <col min="10" max="10" width="20.85546875" style="151" customWidth="1"/>
    <col min="11" max="11" width="15.85546875" style="140" customWidth="1"/>
    <col min="12" max="12" width="25.85546875" style="140" customWidth="1"/>
    <col min="13" max="13" width="26.140625" style="140" customWidth="1"/>
    <col min="14" max="14" width="27.85546875" style="140" bestFit="1" customWidth="1"/>
    <col min="15" max="15" width="23.140625" style="140" bestFit="1" customWidth="1"/>
    <col min="16" max="16" width="28.85546875" style="140" bestFit="1" customWidth="1"/>
    <col min="17" max="17" width="23.140625" style="140" bestFit="1" customWidth="1"/>
    <col min="18" max="18" width="28.85546875" style="140" bestFit="1" customWidth="1"/>
    <col min="19" max="19" width="20.140625" style="140" bestFit="1" customWidth="1"/>
    <col min="20" max="20" width="12.85546875" style="140" customWidth="1"/>
    <col min="21" max="23" width="10.5703125" style="140" bestFit="1" customWidth="1"/>
    <col min="24" max="24" width="28.85546875" style="140" bestFit="1" customWidth="1"/>
    <col min="25" max="16384" width="8.85546875" style="140"/>
  </cols>
  <sheetData>
    <row r="1" spans="1:13" ht="30" customHeight="1">
      <c r="A1" s="37" t="s">
        <v>603</v>
      </c>
      <c r="B1" s="467" t="s">
        <v>551</v>
      </c>
      <c r="C1" s="467"/>
      <c r="D1" s="467"/>
      <c r="E1" s="143"/>
      <c r="F1" s="144"/>
      <c r="G1" s="143"/>
      <c r="H1" s="145"/>
      <c r="I1" s="145"/>
      <c r="J1" s="145"/>
      <c r="K1" s="145"/>
      <c r="L1" s="145"/>
      <c r="M1" s="145"/>
    </row>
    <row r="2" spans="1:13" ht="30" customHeight="1">
      <c r="A2" s="38" t="s">
        <v>604</v>
      </c>
      <c r="B2" s="468" t="s">
        <v>545</v>
      </c>
      <c r="C2" s="468"/>
      <c r="D2" s="468"/>
      <c r="E2" s="143"/>
      <c r="F2" s="144"/>
      <c r="G2" s="143"/>
      <c r="H2" s="145"/>
      <c r="I2" s="145"/>
      <c r="J2" s="145"/>
      <c r="K2" s="145"/>
      <c r="L2" s="145"/>
      <c r="M2" s="145"/>
    </row>
    <row r="3" spans="1:13" ht="30" customHeight="1">
      <c r="A3" s="35" t="s">
        <v>520</v>
      </c>
      <c r="B3" s="470" t="s">
        <v>770</v>
      </c>
      <c r="C3" s="470"/>
      <c r="D3" s="470"/>
      <c r="E3" s="137"/>
      <c r="F3" s="138"/>
      <c r="G3" s="137"/>
      <c r="H3" s="139"/>
      <c r="I3" s="139"/>
      <c r="J3" s="139"/>
      <c r="K3" s="139"/>
      <c r="L3" s="139"/>
      <c r="M3" s="139"/>
    </row>
    <row r="4" spans="1:13" ht="162" customHeight="1">
      <c r="A4" s="36" t="s">
        <v>69</v>
      </c>
      <c r="B4" s="471" t="s">
        <v>771</v>
      </c>
      <c r="C4" s="474"/>
      <c r="D4" s="475"/>
      <c r="E4" s="146"/>
      <c r="F4" s="147"/>
      <c r="G4" s="146"/>
      <c r="H4" s="139"/>
      <c r="I4" s="139"/>
      <c r="J4" s="139"/>
      <c r="K4" s="139"/>
      <c r="L4" s="139"/>
      <c r="M4" s="139"/>
    </row>
    <row r="5" spans="1:13" ht="30" customHeight="1">
      <c r="A5" s="16" t="s">
        <v>608</v>
      </c>
      <c r="B5" s="457" t="s">
        <v>772</v>
      </c>
      <c r="C5" s="458"/>
      <c r="D5" s="459"/>
      <c r="E5" s="137" t="s">
        <v>559</v>
      </c>
      <c r="F5" s="138"/>
      <c r="G5" s="137"/>
      <c r="H5" s="139"/>
      <c r="I5" s="139"/>
      <c r="J5" s="139"/>
      <c r="K5" s="139"/>
      <c r="L5" s="139"/>
      <c r="M5" s="139"/>
    </row>
    <row r="6" spans="1:13" ht="30" customHeight="1">
      <c r="A6" s="16" t="s">
        <v>518</v>
      </c>
      <c r="B6" s="457" t="s">
        <v>772</v>
      </c>
      <c r="C6" s="458"/>
      <c r="D6" s="459"/>
      <c r="E6" s="137"/>
      <c r="F6" s="138"/>
      <c r="G6" s="137"/>
      <c r="H6" s="139"/>
      <c r="I6" s="139"/>
      <c r="J6" s="139"/>
      <c r="K6" s="139"/>
      <c r="L6" s="139"/>
      <c r="M6" s="139"/>
    </row>
    <row r="7" spans="1:13" ht="30" customHeight="1">
      <c r="A7" s="16" t="s">
        <v>519</v>
      </c>
      <c r="B7" s="447" t="s">
        <v>759</v>
      </c>
      <c r="C7" s="448"/>
      <c r="D7" s="449"/>
      <c r="E7" s="137"/>
      <c r="F7" s="138"/>
      <c r="G7" s="137"/>
      <c r="H7" s="139"/>
      <c r="I7" s="139"/>
      <c r="J7" s="139"/>
      <c r="K7" s="139"/>
      <c r="L7" s="139"/>
      <c r="M7" s="139"/>
    </row>
    <row r="8" spans="1:13" ht="30" customHeight="1">
      <c r="A8" s="16" t="s">
        <v>609</v>
      </c>
      <c r="B8" s="455" t="s">
        <v>773</v>
      </c>
      <c r="C8" s="455"/>
      <c r="D8" s="455"/>
      <c r="E8" s="137"/>
      <c r="F8" s="138"/>
      <c r="G8" s="137"/>
      <c r="H8" s="139"/>
      <c r="I8" s="139"/>
      <c r="J8" s="139"/>
      <c r="K8" s="139"/>
      <c r="L8" s="139"/>
      <c r="M8" s="139"/>
    </row>
    <row r="9" spans="1:13" ht="30" customHeight="1">
      <c r="A9" s="23" t="s">
        <v>611</v>
      </c>
      <c r="B9" s="456" t="s">
        <v>0</v>
      </c>
      <c r="C9" s="456"/>
      <c r="D9" s="456"/>
      <c r="E9" s="137"/>
      <c r="F9" s="138"/>
      <c r="G9" s="137"/>
      <c r="H9" s="139"/>
      <c r="I9" s="139"/>
      <c r="J9" s="139"/>
      <c r="K9" s="139"/>
      <c r="L9" s="139"/>
      <c r="M9" s="139"/>
    </row>
    <row r="10" spans="1:13" ht="30" customHeight="1">
      <c r="A10" s="23" t="s">
        <v>612</v>
      </c>
      <c r="B10" s="457" t="s">
        <v>613</v>
      </c>
      <c r="C10" s="458"/>
      <c r="D10" s="459"/>
      <c r="E10" s="137"/>
      <c r="F10" s="138"/>
      <c r="G10" s="137"/>
      <c r="H10" s="139"/>
      <c r="I10" s="139"/>
      <c r="J10" s="139"/>
      <c r="K10" s="139"/>
      <c r="L10" s="139"/>
      <c r="M10" s="139"/>
    </row>
    <row r="11" spans="1:13" ht="30" hidden="1" customHeight="1">
      <c r="A11" s="23" t="s">
        <v>614</v>
      </c>
      <c r="B11" s="455"/>
      <c r="C11" s="455"/>
      <c r="D11" s="455"/>
      <c r="E11" s="138"/>
      <c r="F11" s="138"/>
      <c r="G11" s="148"/>
      <c r="H11" s="139"/>
      <c r="I11" s="139"/>
      <c r="J11" s="139"/>
      <c r="K11" s="139"/>
      <c r="L11" s="139"/>
      <c r="M11" s="139"/>
    </row>
    <row r="12" spans="1:13" ht="56.25" customHeight="1">
      <c r="A12" s="23" t="s">
        <v>615</v>
      </c>
      <c r="B12" s="455" t="s">
        <v>774</v>
      </c>
      <c r="C12" s="455"/>
      <c r="D12" s="455"/>
      <c r="E12" s="138"/>
      <c r="F12" s="138"/>
      <c r="G12" s="148"/>
      <c r="H12" s="139"/>
      <c r="I12" s="139"/>
      <c r="J12" s="139"/>
      <c r="K12" s="139"/>
      <c r="L12" s="139"/>
      <c r="M12" s="139"/>
    </row>
    <row r="13" spans="1:13" ht="19.7" hidden="1" customHeight="1">
      <c r="A13" s="16" t="s">
        <v>617</v>
      </c>
      <c r="B13" s="455"/>
      <c r="C13" s="455"/>
      <c r="D13" s="455"/>
      <c r="E13" s="137"/>
      <c r="F13" s="138"/>
      <c r="G13" s="137"/>
      <c r="H13" s="139"/>
      <c r="I13" s="139"/>
      <c r="J13" s="139"/>
      <c r="K13" s="139"/>
      <c r="L13" s="139"/>
      <c r="M13" s="139"/>
    </row>
    <row r="14" spans="1:13" ht="24.4" customHeight="1">
      <c r="A14" s="27" t="s">
        <v>618</v>
      </c>
      <c r="B14" s="447" t="s">
        <v>775</v>
      </c>
      <c r="C14" s="448"/>
      <c r="D14" s="449"/>
      <c r="E14" s="137"/>
      <c r="F14" s="138"/>
      <c r="G14" s="137"/>
      <c r="H14" s="139"/>
      <c r="I14" s="139"/>
      <c r="J14" s="139"/>
      <c r="K14" s="139"/>
      <c r="L14" s="139"/>
      <c r="M14" s="139"/>
    </row>
    <row r="15" spans="1:13" ht="60" customHeight="1">
      <c r="A15" s="16" t="s">
        <v>619</v>
      </c>
      <c r="B15" s="455" t="s">
        <v>776</v>
      </c>
      <c r="C15" s="455"/>
      <c r="D15" s="455"/>
      <c r="E15" s="137"/>
      <c r="F15" s="138"/>
      <c r="G15" s="137"/>
      <c r="H15" s="148"/>
      <c r="I15" s="148"/>
      <c r="J15" s="139"/>
      <c r="K15" s="139"/>
      <c r="L15" s="139"/>
      <c r="M15" s="139"/>
    </row>
    <row r="16" spans="1:13" ht="21.6" hidden="1" customHeight="1">
      <c r="A16" s="16" t="s">
        <v>621</v>
      </c>
      <c r="B16" s="455"/>
      <c r="C16" s="455"/>
      <c r="D16" s="455"/>
      <c r="E16" s="137"/>
      <c r="F16" s="138"/>
      <c r="G16" s="137"/>
      <c r="H16" s="139"/>
      <c r="I16" s="139"/>
      <c r="J16" s="139"/>
      <c r="K16" s="139"/>
      <c r="L16" s="139"/>
      <c r="M16" s="139"/>
    </row>
    <row r="17" spans="1:24" ht="18" hidden="1" customHeight="1">
      <c r="A17" s="27" t="s">
        <v>622</v>
      </c>
      <c r="B17" s="447" t="s">
        <v>623</v>
      </c>
      <c r="C17" s="448"/>
      <c r="D17" s="449"/>
      <c r="E17" s="137"/>
      <c r="F17" s="138"/>
      <c r="G17" s="137"/>
      <c r="H17" s="139"/>
      <c r="I17" s="139"/>
      <c r="J17" s="139"/>
      <c r="K17" s="139"/>
      <c r="L17" s="139"/>
      <c r="M17" s="139"/>
    </row>
    <row r="18" spans="1:24" ht="20.100000000000001" customHeight="1"/>
    <row r="19" spans="1:24" s="149" customFormat="1">
      <c r="A19" s="138"/>
      <c r="B19" s="138"/>
      <c r="C19" s="138"/>
      <c r="D19" s="138"/>
      <c r="E19" s="138"/>
      <c r="F19" s="138"/>
      <c r="G19" s="138"/>
      <c r="H19" s="138"/>
      <c r="I19" s="138"/>
      <c r="J19" s="138"/>
      <c r="K19" s="137"/>
      <c r="L19" s="137"/>
      <c r="M19" s="137"/>
      <c r="N19" s="137"/>
      <c r="O19" s="137"/>
      <c r="P19" s="137"/>
      <c r="Q19" s="137"/>
      <c r="R19" s="137"/>
      <c r="S19" s="137"/>
      <c r="X19" s="137"/>
    </row>
    <row r="20" spans="1:24" s="149" customFormat="1" ht="15">
      <c r="A20" s="454" t="s">
        <v>624</v>
      </c>
      <c r="B20" s="454"/>
      <c r="C20" s="454"/>
      <c r="D20" s="454"/>
      <c r="E20" s="454"/>
      <c r="F20" s="138"/>
      <c r="G20" s="138"/>
      <c r="H20" s="138"/>
      <c r="I20" s="138"/>
      <c r="J20" s="138"/>
      <c r="K20" s="137"/>
      <c r="L20" s="137"/>
      <c r="M20" s="137"/>
      <c r="N20" s="137"/>
      <c r="O20" s="137"/>
      <c r="P20" s="137"/>
      <c r="Q20" s="137"/>
      <c r="R20" s="137"/>
      <c r="S20" s="137"/>
      <c r="X20" s="137"/>
    </row>
    <row r="21" spans="1:24" s="131" customFormat="1" ht="30" customHeight="1">
      <c r="A21" s="5" t="s">
        <v>625</v>
      </c>
      <c r="B21" s="15" t="s">
        <v>626</v>
      </c>
      <c r="C21" s="5" t="s">
        <v>627</v>
      </c>
      <c r="D21" s="5" t="s">
        <v>628</v>
      </c>
      <c r="E21" s="5" t="s">
        <v>629</v>
      </c>
      <c r="F21" s="15" t="s">
        <v>630</v>
      </c>
      <c r="G21" s="5" t="s">
        <v>631</v>
      </c>
      <c r="H21" s="162"/>
      <c r="I21" s="150"/>
      <c r="J21" s="150"/>
      <c r="K21" s="150"/>
      <c r="L21" s="150"/>
      <c r="M21" s="150"/>
      <c r="R21" s="150"/>
    </row>
    <row r="22" spans="1:24" s="134" customFormat="1" ht="86.25" customHeight="1">
      <c r="A22" s="132">
        <v>1</v>
      </c>
      <c r="B22" s="9" t="s">
        <v>295</v>
      </c>
      <c r="C22" s="12" t="s">
        <v>777</v>
      </c>
      <c r="D22" s="39" t="s">
        <v>778</v>
      </c>
      <c r="E22" s="12" t="s">
        <v>634</v>
      </c>
      <c r="F22" s="12" t="s">
        <v>635</v>
      </c>
      <c r="G22" s="12" t="s">
        <v>779</v>
      </c>
      <c r="I22" s="151"/>
      <c r="J22" s="151"/>
      <c r="K22" s="151"/>
      <c r="L22" s="151"/>
      <c r="M22" s="151"/>
      <c r="R22" s="151"/>
    </row>
    <row r="23" spans="1:24" s="134" customFormat="1" ht="86.25" customHeight="1">
      <c r="A23" s="132">
        <v>2</v>
      </c>
      <c r="B23" s="9" t="s">
        <v>780</v>
      </c>
      <c r="C23" s="12" t="s">
        <v>781</v>
      </c>
      <c r="D23" s="39" t="s">
        <v>782</v>
      </c>
      <c r="E23" s="12" t="s">
        <v>634</v>
      </c>
      <c r="F23" s="12" t="s">
        <v>635</v>
      </c>
      <c r="G23" s="12" t="s">
        <v>779</v>
      </c>
      <c r="I23" s="151"/>
      <c r="J23" s="151"/>
      <c r="K23" s="151"/>
      <c r="L23" s="151"/>
      <c r="M23" s="151"/>
      <c r="R23" s="151"/>
    </row>
    <row r="24" spans="1:24" s="134" customFormat="1" ht="86.25" customHeight="1">
      <c r="A24" s="132">
        <v>3</v>
      </c>
      <c r="B24" s="9" t="s">
        <v>370</v>
      </c>
      <c r="C24" s="12" t="s">
        <v>783</v>
      </c>
      <c r="D24" s="39" t="s">
        <v>778</v>
      </c>
      <c r="E24" s="12" t="s">
        <v>280</v>
      </c>
      <c r="F24" s="12" t="s">
        <v>635</v>
      </c>
      <c r="G24" s="12" t="s">
        <v>779</v>
      </c>
      <c r="I24" s="151"/>
      <c r="J24" s="151"/>
      <c r="K24" s="151"/>
      <c r="L24" s="151"/>
      <c r="M24" s="151"/>
      <c r="R24" s="151"/>
    </row>
    <row r="25" spans="1:24" s="134" customFormat="1" ht="86.25" customHeight="1">
      <c r="A25" s="132">
        <v>4</v>
      </c>
      <c r="B25" s="9" t="s">
        <v>297</v>
      </c>
      <c r="C25" s="12" t="s">
        <v>784</v>
      </c>
      <c r="D25" s="39" t="s">
        <v>778</v>
      </c>
      <c r="E25" s="12" t="s">
        <v>8</v>
      </c>
      <c r="F25" s="12" t="s">
        <v>635</v>
      </c>
      <c r="G25" s="12" t="s">
        <v>779</v>
      </c>
      <c r="I25" s="151"/>
      <c r="J25" s="151"/>
      <c r="K25" s="151"/>
      <c r="L25" s="151"/>
      <c r="M25" s="151"/>
      <c r="R25" s="151"/>
    </row>
    <row r="26" spans="1:24" s="134" customFormat="1" ht="86.25" customHeight="1">
      <c r="A26" s="132">
        <v>5</v>
      </c>
      <c r="B26" s="9" t="s">
        <v>299</v>
      </c>
      <c r="C26" s="12" t="s">
        <v>785</v>
      </c>
      <c r="D26" s="39" t="s">
        <v>778</v>
      </c>
      <c r="E26" s="12" t="s">
        <v>9</v>
      </c>
      <c r="F26" s="12" t="s">
        <v>635</v>
      </c>
      <c r="G26" s="12" t="s">
        <v>779</v>
      </c>
      <c r="I26" s="151"/>
      <c r="J26" s="151"/>
      <c r="K26" s="151"/>
      <c r="L26" s="151"/>
      <c r="M26" s="151"/>
      <c r="R26" s="151"/>
    </row>
    <row r="27" spans="1:24" s="134" customFormat="1" ht="86.25" customHeight="1">
      <c r="A27" s="181">
        <v>6</v>
      </c>
      <c r="B27" s="104" t="s">
        <v>786</v>
      </c>
      <c r="C27" s="105" t="s">
        <v>787</v>
      </c>
      <c r="D27" s="106" t="s">
        <v>778</v>
      </c>
      <c r="E27" s="105" t="s">
        <v>634</v>
      </c>
      <c r="F27" s="105" t="s">
        <v>635</v>
      </c>
      <c r="G27" s="105" t="s">
        <v>779</v>
      </c>
      <c r="I27" s="151"/>
      <c r="J27" s="151"/>
      <c r="K27" s="151"/>
      <c r="L27" s="151"/>
      <c r="M27" s="151"/>
      <c r="R27" s="151"/>
    </row>
    <row r="28" spans="1:24" ht="20.100000000000001" customHeight="1"/>
    <row r="29" spans="1:24" ht="20.100000000000001" customHeight="1"/>
    <row r="30" spans="1:24" ht="20.100000000000001" customHeight="1"/>
    <row r="31" spans="1:24" ht="20.100000000000001" customHeight="1"/>
    <row r="32" spans="1:24" ht="20.100000000000001" customHeight="1"/>
    <row r="33" s="140" customFormat="1"/>
    <row r="34" s="140" customFormat="1"/>
    <row r="35" s="140" customFormat="1"/>
    <row r="36" s="140" customFormat="1"/>
    <row r="37" s="140" customFormat="1"/>
  </sheetData>
  <mergeCells count="18">
    <mergeCell ref="B6:D6"/>
    <mergeCell ref="B1:D1"/>
    <mergeCell ref="B2:D2"/>
    <mergeCell ref="B3:D3"/>
    <mergeCell ref="B4:D4"/>
    <mergeCell ref="B5:D5"/>
    <mergeCell ref="A20:E20"/>
    <mergeCell ref="B7:D7"/>
    <mergeCell ref="B8:D8"/>
    <mergeCell ref="B9:D9"/>
    <mergeCell ref="B10:D10"/>
    <mergeCell ref="B11:D11"/>
    <mergeCell ref="B12:D12"/>
    <mergeCell ref="B13:D13"/>
    <mergeCell ref="B14:D14"/>
    <mergeCell ref="B15:D15"/>
    <mergeCell ref="B16:D16"/>
    <mergeCell ref="B17:D17"/>
  </mergeCells>
  <pageMargins left="0.7" right="0.7" top="0.75" bottom="0.75" header="0.3" footer="0.3"/>
  <headerFooter>
    <oddFooter>&amp;L_x000D_&amp;1#&amp;"Calibri"&amp;10&amp;K000000 EXPLEO Internal</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88423-791B-4CCA-A30F-A6E6A8E2EE3D}">
  <dimension ref="A1:X31"/>
  <sheetViews>
    <sheetView topLeftCell="A15" zoomScale="75" zoomScaleNormal="75" workbookViewId="0">
      <selection activeCell="D25" sqref="D25"/>
    </sheetView>
  </sheetViews>
  <sheetFormatPr defaultColWidth="8.85546875" defaultRowHeight="12"/>
  <cols>
    <col min="1" max="3" width="30.85546875" style="140" customWidth="1"/>
    <col min="4" max="4" width="70.140625" style="140" customWidth="1"/>
    <col min="5" max="5" width="30.85546875" style="140" customWidth="1"/>
    <col min="6" max="8" width="30.85546875" style="151" customWidth="1"/>
    <col min="9" max="9" width="34.140625" style="151" customWidth="1"/>
    <col min="10" max="10" width="20.85546875" style="151" customWidth="1"/>
    <col min="11" max="11" width="15.85546875" style="140" customWidth="1"/>
    <col min="12" max="12" width="25.85546875" style="140" customWidth="1"/>
    <col min="13" max="13" width="26.140625" style="140" customWidth="1"/>
    <col min="14" max="14" width="27.85546875" style="140" bestFit="1" customWidth="1"/>
    <col min="15" max="15" width="23.140625" style="140" bestFit="1" customWidth="1"/>
    <col min="16" max="16" width="28.85546875" style="140" bestFit="1" customWidth="1"/>
    <col min="17" max="17" width="23.140625" style="140" bestFit="1" customWidth="1"/>
    <col min="18" max="18" width="28.85546875" style="140" bestFit="1" customWidth="1"/>
    <col min="19" max="19" width="20.140625" style="140" bestFit="1" customWidth="1"/>
    <col min="20" max="20" width="12.85546875" style="140" customWidth="1"/>
    <col min="21" max="23" width="10.5703125" style="140" bestFit="1" customWidth="1"/>
    <col min="24" max="24" width="28.85546875" style="140" bestFit="1" customWidth="1"/>
    <col min="25" max="16384" width="8.85546875" style="140"/>
  </cols>
  <sheetData>
    <row r="1" spans="1:13" ht="30" customHeight="1">
      <c r="A1" s="37" t="s">
        <v>603</v>
      </c>
      <c r="B1" s="467" t="s">
        <v>429</v>
      </c>
      <c r="C1" s="467"/>
      <c r="D1" s="467"/>
      <c r="E1" s="143"/>
      <c r="F1" s="144"/>
      <c r="G1" s="143"/>
      <c r="H1" s="145"/>
      <c r="I1" s="145"/>
      <c r="J1" s="145"/>
      <c r="K1" s="145"/>
      <c r="L1" s="145"/>
      <c r="M1" s="145"/>
    </row>
    <row r="2" spans="1:13" ht="30" customHeight="1">
      <c r="A2" s="38" t="s">
        <v>604</v>
      </c>
      <c r="B2" s="468" t="s">
        <v>759</v>
      </c>
      <c r="C2" s="468"/>
      <c r="D2" s="468"/>
      <c r="E2" s="143"/>
      <c r="F2" s="144"/>
      <c r="G2" s="143"/>
      <c r="H2" s="145"/>
      <c r="I2" s="145"/>
      <c r="J2" s="145"/>
      <c r="K2" s="145"/>
      <c r="L2" s="145"/>
      <c r="M2" s="145"/>
    </row>
    <row r="3" spans="1:13" ht="24.75" customHeight="1">
      <c r="A3" s="35" t="s">
        <v>520</v>
      </c>
      <c r="B3" s="469" t="s">
        <v>788</v>
      </c>
      <c r="C3" s="469"/>
      <c r="D3" s="469"/>
      <c r="E3" s="137"/>
      <c r="F3" s="138"/>
      <c r="G3" s="137"/>
      <c r="H3" s="139"/>
      <c r="I3" s="139"/>
      <c r="J3" s="139"/>
      <c r="K3" s="139"/>
      <c r="L3" s="139"/>
      <c r="M3" s="139"/>
    </row>
    <row r="4" spans="1:13" ht="176.25" customHeight="1">
      <c r="A4" s="36" t="s">
        <v>69</v>
      </c>
      <c r="B4" s="476" t="s">
        <v>789</v>
      </c>
      <c r="C4" s="477"/>
      <c r="D4" s="478"/>
      <c r="E4" s="146"/>
      <c r="F4" s="147"/>
      <c r="G4" s="146"/>
      <c r="H4" s="139"/>
      <c r="I4" s="139"/>
      <c r="J4" s="139"/>
      <c r="K4" s="139"/>
      <c r="L4" s="139"/>
      <c r="M4" s="139"/>
    </row>
    <row r="5" spans="1:13" ht="30" customHeight="1">
      <c r="A5" s="16" t="s">
        <v>608</v>
      </c>
      <c r="B5" s="457" t="s">
        <v>759</v>
      </c>
      <c r="C5" s="458"/>
      <c r="D5" s="459"/>
      <c r="E5" s="137" t="s">
        <v>559</v>
      </c>
      <c r="F5" s="138"/>
      <c r="G5" s="137"/>
      <c r="H5" s="139"/>
      <c r="I5" s="139"/>
      <c r="J5" s="139"/>
      <c r="K5" s="139"/>
      <c r="L5" s="139"/>
      <c r="M5" s="139"/>
    </row>
    <row r="6" spans="1:13" ht="30" customHeight="1">
      <c r="A6" s="16" t="s">
        <v>518</v>
      </c>
      <c r="B6" s="457" t="s">
        <v>545</v>
      </c>
      <c r="C6" s="458"/>
      <c r="D6" s="459"/>
      <c r="E6" s="137"/>
      <c r="F6" s="138"/>
      <c r="G6" s="137"/>
      <c r="H6" s="139"/>
      <c r="I6" s="139"/>
      <c r="J6" s="139"/>
      <c r="K6" s="139"/>
      <c r="L6" s="139"/>
      <c r="M6" s="139"/>
    </row>
    <row r="7" spans="1:13" ht="30" customHeight="1">
      <c r="A7" s="16" t="s">
        <v>519</v>
      </c>
      <c r="B7" s="447" t="s">
        <v>790</v>
      </c>
      <c r="C7" s="448"/>
      <c r="D7" s="449"/>
      <c r="E7" s="137"/>
      <c r="F7" s="138"/>
      <c r="G7" s="137"/>
      <c r="H7" s="139"/>
      <c r="I7" s="139"/>
      <c r="J7" s="139"/>
      <c r="K7" s="139"/>
      <c r="L7" s="139"/>
      <c r="M7" s="139"/>
    </row>
    <row r="8" spans="1:13" ht="30" customHeight="1">
      <c r="A8" s="16" t="s">
        <v>609</v>
      </c>
      <c r="B8" s="455" t="s">
        <v>610</v>
      </c>
      <c r="C8" s="455"/>
      <c r="D8" s="455"/>
      <c r="E8" s="137"/>
      <c r="F8" s="138"/>
      <c r="G8" s="137"/>
      <c r="H8" s="139"/>
      <c r="I8" s="139"/>
      <c r="J8" s="139"/>
      <c r="K8" s="139"/>
      <c r="L8" s="139"/>
      <c r="M8" s="139"/>
    </row>
    <row r="9" spans="1:13" ht="30" customHeight="1">
      <c r="A9" s="23" t="s">
        <v>611</v>
      </c>
      <c r="B9" s="456" t="s">
        <v>0</v>
      </c>
      <c r="C9" s="456"/>
      <c r="D9" s="456"/>
      <c r="E9" s="137"/>
      <c r="F9" s="138"/>
      <c r="G9" s="137"/>
      <c r="H9" s="139"/>
      <c r="I9" s="139"/>
      <c r="J9" s="139"/>
      <c r="K9" s="139"/>
      <c r="L9" s="139"/>
      <c r="M9" s="139"/>
    </row>
    <row r="10" spans="1:13" ht="30" customHeight="1">
      <c r="A10" s="23" t="s">
        <v>612</v>
      </c>
      <c r="B10" s="457" t="s">
        <v>613</v>
      </c>
      <c r="C10" s="458"/>
      <c r="D10" s="459"/>
      <c r="E10" s="137"/>
      <c r="F10" s="138"/>
      <c r="G10" s="137"/>
      <c r="H10" s="139"/>
      <c r="I10" s="139"/>
      <c r="J10" s="139"/>
      <c r="K10" s="139"/>
      <c r="L10" s="139"/>
      <c r="M10" s="139"/>
    </row>
    <row r="11" spans="1:13" ht="30" hidden="1" customHeight="1">
      <c r="A11" s="23" t="s">
        <v>614</v>
      </c>
      <c r="B11" s="455"/>
      <c r="C11" s="455"/>
      <c r="D11" s="455"/>
      <c r="E11" s="138"/>
      <c r="F11" s="138"/>
      <c r="G11" s="148"/>
      <c r="H11" s="139"/>
      <c r="I11" s="139"/>
      <c r="J11" s="139"/>
      <c r="K11" s="139"/>
      <c r="L11" s="139"/>
      <c r="M11" s="139"/>
    </row>
    <row r="12" spans="1:13" ht="56.25" customHeight="1">
      <c r="A12" s="23" t="s">
        <v>615</v>
      </c>
      <c r="B12" s="455" t="s">
        <v>791</v>
      </c>
      <c r="C12" s="455"/>
      <c r="D12" s="455"/>
      <c r="E12" s="138"/>
      <c r="F12" s="138"/>
      <c r="G12" s="148"/>
      <c r="H12" s="139"/>
      <c r="I12" s="139"/>
      <c r="J12" s="139"/>
      <c r="K12" s="139"/>
      <c r="L12" s="139"/>
      <c r="M12" s="139"/>
    </row>
    <row r="13" spans="1:13" ht="19.7" hidden="1" customHeight="1">
      <c r="A13" s="16" t="s">
        <v>617</v>
      </c>
      <c r="B13" s="455"/>
      <c r="C13" s="455"/>
      <c r="D13" s="455"/>
      <c r="E13" s="137"/>
      <c r="F13" s="138"/>
      <c r="G13" s="137"/>
      <c r="H13" s="139"/>
      <c r="I13" s="139"/>
      <c r="J13" s="139"/>
      <c r="K13" s="139"/>
      <c r="L13" s="139"/>
      <c r="M13" s="139"/>
    </row>
    <row r="14" spans="1:13" ht="24.4" customHeight="1">
      <c r="A14" s="27" t="s">
        <v>618</v>
      </c>
      <c r="B14" s="447" t="s">
        <v>792</v>
      </c>
      <c r="C14" s="448"/>
      <c r="D14" s="449"/>
      <c r="E14" s="137"/>
      <c r="F14" s="138"/>
      <c r="G14" s="137"/>
      <c r="H14" s="139"/>
      <c r="I14" s="139"/>
      <c r="J14" s="139"/>
      <c r="K14" s="139"/>
      <c r="L14" s="139"/>
      <c r="M14" s="139"/>
    </row>
    <row r="15" spans="1:13" ht="133.5" customHeight="1">
      <c r="A15" s="16" t="s">
        <v>619</v>
      </c>
      <c r="B15" s="455" t="s">
        <v>793</v>
      </c>
      <c r="C15" s="461"/>
      <c r="D15" s="461"/>
      <c r="E15" s="137"/>
      <c r="F15" s="138"/>
      <c r="G15" s="137"/>
      <c r="H15" s="148"/>
      <c r="I15" s="148"/>
      <c r="J15" s="139"/>
      <c r="K15" s="139"/>
      <c r="L15" s="139"/>
      <c r="M15" s="139"/>
    </row>
    <row r="16" spans="1:13" ht="15.75" customHeight="1">
      <c r="A16" s="16" t="s">
        <v>621</v>
      </c>
      <c r="B16" s="455"/>
      <c r="C16" s="455"/>
      <c r="D16" s="455"/>
      <c r="E16" s="137"/>
      <c r="F16" s="138"/>
      <c r="G16" s="137"/>
      <c r="H16" s="139"/>
      <c r="I16" s="139"/>
      <c r="J16" s="139"/>
      <c r="K16" s="139"/>
      <c r="L16" s="139"/>
      <c r="M16" s="139"/>
    </row>
    <row r="17" spans="1:24" ht="14.25" customHeight="1">
      <c r="A17" s="27" t="s">
        <v>622</v>
      </c>
      <c r="B17" s="447" t="s">
        <v>623</v>
      </c>
      <c r="C17" s="448"/>
      <c r="D17" s="449"/>
      <c r="E17" s="137"/>
      <c r="F17" s="138"/>
      <c r="G17" s="137"/>
      <c r="H17" s="139"/>
      <c r="I17" s="139"/>
      <c r="J17" s="139"/>
      <c r="K17" s="139"/>
      <c r="L17" s="139"/>
      <c r="M17" s="139"/>
    </row>
    <row r="18" spans="1:24" ht="20.100000000000001" customHeight="1"/>
    <row r="19" spans="1:24" s="149" customFormat="1">
      <c r="A19" s="138"/>
      <c r="B19" s="138"/>
      <c r="C19" s="138"/>
      <c r="D19" s="138"/>
      <c r="E19" s="138"/>
      <c r="F19" s="138"/>
      <c r="G19" s="138"/>
      <c r="H19" s="138"/>
      <c r="I19" s="138"/>
      <c r="J19" s="138"/>
      <c r="K19" s="137"/>
      <c r="L19" s="137"/>
      <c r="M19" s="137"/>
      <c r="N19" s="137"/>
      <c r="O19" s="137"/>
      <c r="P19" s="137"/>
      <c r="Q19" s="137"/>
      <c r="R19" s="137"/>
      <c r="S19" s="137"/>
      <c r="X19" s="137"/>
    </row>
    <row r="20" spans="1:24" s="149" customFormat="1" ht="15">
      <c r="A20" s="454" t="s">
        <v>624</v>
      </c>
      <c r="B20" s="454"/>
      <c r="C20" s="454"/>
      <c r="D20" s="454"/>
      <c r="E20" s="454"/>
      <c r="F20" s="138"/>
      <c r="G20" s="138"/>
      <c r="H20" s="138"/>
      <c r="I20" s="138"/>
      <c r="J20" s="138"/>
      <c r="K20" s="137"/>
      <c r="L20" s="137"/>
      <c r="M20" s="137"/>
      <c r="N20" s="137"/>
      <c r="O20" s="137"/>
      <c r="P20" s="137"/>
      <c r="Q20" s="137"/>
      <c r="R20" s="137"/>
      <c r="S20" s="137"/>
      <c r="X20" s="137"/>
    </row>
    <row r="21" spans="1:24" s="131" customFormat="1" ht="30" customHeight="1">
      <c r="A21" s="5" t="s">
        <v>625</v>
      </c>
      <c r="B21" s="15" t="s">
        <v>626</v>
      </c>
      <c r="C21" s="5" t="s">
        <v>627</v>
      </c>
      <c r="D21" s="5" t="s">
        <v>753</v>
      </c>
      <c r="E21" s="5" t="s">
        <v>628</v>
      </c>
      <c r="F21" s="5" t="s">
        <v>629</v>
      </c>
      <c r="G21" s="15" t="s">
        <v>630</v>
      </c>
      <c r="H21" s="5" t="s">
        <v>631</v>
      </c>
      <c r="I21" s="162"/>
      <c r="J21" s="150"/>
      <c r="K21" s="150"/>
      <c r="L21" s="150"/>
      <c r="M21" s="150"/>
      <c r="N21" s="150"/>
      <c r="S21" s="150"/>
    </row>
    <row r="22" spans="1:24" s="177" customFormat="1" ht="86.25" customHeight="1">
      <c r="A22" s="172">
        <v>1</v>
      </c>
      <c r="B22" s="160" t="s">
        <v>371</v>
      </c>
      <c r="C22" s="116" t="s">
        <v>794</v>
      </c>
      <c r="D22" s="173" t="s">
        <v>794</v>
      </c>
      <c r="E22" s="115" t="s">
        <v>795</v>
      </c>
      <c r="F22" s="116" t="s">
        <v>634</v>
      </c>
      <c r="G22" s="116" t="s">
        <v>796</v>
      </c>
      <c r="H22" s="116" t="s">
        <v>797</v>
      </c>
      <c r="J22" s="176"/>
      <c r="K22" s="176"/>
      <c r="L22" s="176"/>
      <c r="M22" s="176"/>
      <c r="N22" s="176"/>
      <c r="S22" s="176"/>
    </row>
    <row r="23" spans="1:24" s="186" customFormat="1" ht="110.25" customHeight="1">
      <c r="A23" s="183">
        <v>9</v>
      </c>
      <c r="B23" s="9" t="s">
        <v>798</v>
      </c>
      <c r="C23" s="12" t="s">
        <v>799</v>
      </c>
      <c r="D23" s="184" t="s">
        <v>800</v>
      </c>
      <c r="E23" s="185" t="s">
        <v>801</v>
      </c>
      <c r="F23" s="12" t="s">
        <v>634</v>
      </c>
      <c r="G23" s="12" t="s">
        <v>802</v>
      </c>
      <c r="H23" s="12" t="s">
        <v>797</v>
      </c>
      <c r="J23" s="187"/>
      <c r="K23" s="187"/>
      <c r="L23" s="187"/>
      <c r="M23" s="187"/>
      <c r="N23" s="187"/>
      <c r="S23" s="187"/>
    </row>
    <row r="24" spans="1:24" s="177" customFormat="1" ht="86.25" customHeight="1">
      <c r="A24" s="172">
        <v>3</v>
      </c>
      <c r="B24" s="160" t="s">
        <v>803</v>
      </c>
      <c r="C24" s="116" t="s">
        <v>804</v>
      </c>
      <c r="D24" s="173" t="s">
        <v>804</v>
      </c>
      <c r="E24" s="115" t="s">
        <v>805</v>
      </c>
      <c r="F24" s="116" t="s">
        <v>639</v>
      </c>
      <c r="G24" s="116" t="s">
        <v>802</v>
      </c>
      <c r="H24" s="116" t="s">
        <v>797</v>
      </c>
      <c r="J24" s="176"/>
      <c r="K24" s="176"/>
      <c r="L24" s="176"/>
      <c r="M24" s="176"/>
      <c r="N24" s="176"/>
      <c r="S24" s="176"/>
    </row>
    <row r="25" spans="1:24" s="177" customFormat="1" ht="86.25" customHeight="1">
      <c r="A25" s="172">
        <v>2</v>
      </c>
      <c r="B25" s="160" t="s">
        <v>806</v>
      </c>
      <c r="C25" s="116" t="s">
        <v>807</v>
      </c>
      <c r="D25" s="173" t="s">
        <v>807</v>
      </c>
      <c r="E25" s="115" t="s">
        <v>808</v>
      </c>
      <c r="F25" s="116" t="s">
        <v>642</v>
      </c>
      <c r="G25" s="116" t="s">
        <v>796</v>
      </c>
      <c r="H25" s="116" t="s">
        <v>797</v>
      </c>
      <c r="J25" s="176"/>
      <c r="K25" s="176"/>
      <c r="L25" s="176"/>
      <c r="M25" s="176"/>
      <c r="N25" s="176"/>
      <c r="S25" s="176"/>
    </row>
    <row r="26" spans="1:24" s="177" customFormat="1" ht="86.25" customHeight="1">
      <c r="A26" s="183">
        <v>4</v>
      </c>
      <c r="B26" s="9" t="s">
        <v>809</v>
      </c>
      <c r="C26" s="12" t="s">
        <v>810</v>
      </c>
      <c r="D26" s="184" t="s">
        <v>810</v>
      </c>
      <c r="E26" s="185" t="s">
        <v>811</v>
      </c>
      <c r="F26" s="12" t="s">
        <v>642</v>
      </c>
      <c r="G26" s="12" t="s">
        <v>802</v>
      </c>
      <c r="H26" s="12" t="s">
        <v>797</v>
      </c>
      <c r="J26" s="176"/>
      <c r="K26" s="176"/>
      <c r="L26" s="176"/>
      <c r="M26" s="176"/>
      <c r="N26" s="176"/>
      <c r="S26" s="176"/>
    </row>
    <row r="27" spans="1:24" s="177" customFormat="1" ht="86.25" customHeight="1">
      <c r="A27" s="183">
        <v>5</v>
      </c>
      <c r="B27" s="9" t="s">
        <v>812</v>
      </c>
      <c r="C27" s="12" t="s">
        <v>813</v>
      </c>
      <c r="D27" s="184" t="s">
        <v>813</v>
      </c>
      <c r="E27" s="185" t="s">
        <v>814</v>
      </c>
      <c r="F27" s="12" t="s">
        <v>815</v>
      </c>
      <c r="G27" s="12" t="s">
        <v>816</v>
      </c>
      <c r="H27" s="12" t="s">
        <v>797</v>
      </c>
      <c r="J27" s="176"/>
      <c r="K27" s="176"/>
      <c r="L27" s="176"/>
      <c r="M27" s="176"/>
      <c r="N27" s="176"/>
      <c r="S27" s="176"/>
    </row>
    <row r="28" spans="1:24" s="178" customFormat="1"/>
    <row r="29" spans="1:24">
      <c r="F29" s="140"/>
      <c r="G29" s="140"/>
      <c r="H29" s="140"/>
      <c r="I29" s="140"/>
      <c r="J29" s="140"/>
    </row>
    <row r="30" spans="1:24">
      <c r="F30" s="140"/>
      <c r="G30" s="140"/>
      <c r="H30" s="140"/>
      <c r="I30" s="140"/>
      <c r="J30" s="140"/>
    </row>
    <row r="31" spans="1:24">
      <c r="F31" s="140"/>
      <c r="G31" s="140"/>
      <c r="H31" s="140"/>
      <c r="I31" s="140"/>
      <c r="J31" s="140"/>
    </row>
  </sheetData>
  <mergeCells count="18">
    <mergeCell ref="B6:D6"/>
    <mergeCell ref="B1:D1"/>
    <mergeCell ref="B2:D2"/>
    <mergeCell ref="B3:D3"/>
    <mergeCell ref="B4:D4"/>
    <mergeCell ref="B5:D5"/>
    <mergeCell ref="A20:E20"/>
    <mergeCell ref="B7:D7"/>
    <mergeCell ref="B8:D8"/>
    <mergeCell ref="B9:D9"/>
    <mergeCell ref="B10:D10"/>
    <mergeCell ref="B11:D11"/>
    <mergeCell ref="B12:D12"/>
    <mergeCell ref="B13:D13"/>
    <mergeCell ref="B14:D14"/>
    <mergeCell ref="B15:D15"/>
    <mergeCell ref="B16:D16"/>
    <mergeCell ref="B17:D17"/>
  </mergeCells>
  <hyperlinks>
    <hyperlink ref="D22" location="'ST0070 - Smart Reject'!A1" display="ST0070 - Smart Reject" xr:uid="{033EDCF1-2785-42AE-9EFF-BF3896A22FEE}"/>
    <hyperlink ref="D25" location="'ST0070 - Advanced Reject'!A1" display="ST0070 - Advanced Reject" xr:uid="{47F789A4-4262-448C-889F-A5E988E8CE47}"/>
    <hyperlink ref="D24" location="'ST0070 - Trad LS Default'!A1" display="ST0070 - Trad LS Default" xr:uid="{907A83FF-D800-4697-930E-1AC26FA47657}"/>
    <hyperlink ref="D26" location="'ST0070 - Adv LS Default'!A1" display="ST0070 - Adv LS Default" xr:uid="{295FCF35-A497-4005-AEFA-FD92EE79B92D}"/>
    <hyperlink ref="D27" location="'ST0070 - Unmetered LS Default'!A1" display="ST0070 - Unmetered LS Default" xr:uid="{C81CFF99-036A-43EF-AD06-4BA1787F3645}"/>
    <hyperlink ref="D23" location="'ST0070 - Smart LS Default'!A1" display="ST0070 - Smart LS Default" xr:uid="{B763E512-9C55-4402-9FBB-9EB4060FB665}"/>
  </hyperlinks>
  <pageMargins left="0.7" right="0.7" top="0.75" bottom="0.75" header="0.3" footer="0.3"/>
  <headerFooter>
    <oddFooter>&amp;L_x000D_&amp;1#&amp;"Calibri"&amp;10&amp;K000000 EXPLEO Internal</oddFoot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97C18-4131-47F7-8D95-074993BC51B0}">
  <dimension ref="A1:X33"/>
  <sheetViews>
    <sheetView topLeftCell="A5" zoomScale="90" zoomScaleNormal="90" workbookViewId="0">
      <selection activeCell="B24" sqref="B24"/>
    </sheetView>
  </sheetViews>
  <sheetFormatPr defaultColWidth="10.5703125" defaultRowHeight="20.100000000000001" customHeight="1"/>
  <cols>
    <col min="1" max="5" width="30.85546875" style="241" customWidth="1"/>
    <col min="6" max="10" width="30.85546875" style="270" customWidth="1"/>
    <col min="11" max="11" width="30.85546875" style="241" customWidth="1"/>
    <col min="12" max="12" width="25.7109375" style="241" customWidth="1"/>
    <col min="13" max="13" width="26.140625" style="241" customWidth="1"/>
    <col min="14" max="14" width="27.7109375" style="241" bestFit="1" customWidth="1"/>
    <col min="15" max="15" width="23.28515625" style="241" bestFit="1" customWidth="1"/>
    <col min="16" max="16" width="28.7109375" style="241" bestFit="1" customWidth="1"/>
    <col min="17" max="17" width="23.28515625" style="241" bestFit="1" customWidth="1"/>
    <col min="18" max="18" width="28.7109375" style="241" bestFit="1" customWidth="1"/>
    <col min="19" max="19" width="20.28515625" style="241" bestFit="1" customWidth="1"/>
    <col min="20" max="20" width="12.7109375" style="241" customWidth="1"/>
    <col min="21" max="23" width="10.5703125" style="241"/>
    <col min="24" max="24" width="28.7109375" style="241" bestFit="1" customWidth="1"/>
    <col min="25" max="16384" width="10.5703125" style="241"/>
  </cols>
  <sheetData>
    <row r="1" spans="1:13" ht="30" customHeight="1">
      <c r="A1" s="16" t="s">
        <v>603</v>
      </c>
      <c r="B1" s="488" t="s">
        <v>348</v>
      </c>
      <c r="C1" s="488"/>
      <c r="D1" s="488"/>
      <c r="E1" s="238"/>
      <c r="F1" s="239"/>
      <c r="G1" s="238"/>
      <c r="H1" s="240"/>
      <c r="I1" s="240"/>
      <c r="J1" s="240"/>
      <c r="K1" s="240"/>
      <c r="L1" s="240"/>
      <c r="M1" s="240"/>
    </row>
    <row r="2" spans="1:13" ht="30" customHeight="1">
      <c r="A2" s="23" t="s">
        <v>520</v>
      </c>
      <c r="B2" s="489" t="s">
        <v>817</v>
      </c>
      <c r="C2" s="489"/>
      <c r="D2" s="489"/>
      <c r="E2" s="242"/>
      <c r="F2" s="243"/>
      <c r="G2" s="242"/>
      <c r="H2" s="244"/>
      <c r="I2" s="244"/>
      <c r="J2" s="244"/>
      <c r="K2" s="244"/>
      <c r="L2" s="244"/>
      <c r="M2" s="244"/>
    </row>
    <row r="3" spans="1:13" ht="30" customHeight="1">
      <c r="A3" s="38" t="s">
        <v>604</v>
      </c>
      <c r="B3" s="245" t="s">
        <v>700</v>
      </c>
      <c r="C3" s="245"/>
      <c r="D3" s="246"/>
      <c r="E3" s="242"/>
      <c r="F3" s="243"/>
      <c r="G3" s="242"/>
      <c r="H3" s="244"/>
      <c r="I3" s="244"/>
      <c r="J3" s="244"/>
      <c r="K3" s="244"/>
      <c r="L3" s="244"/>
      <c r="M3" s="244"/>
    </row>
    <row r="4" spans="1:13" s="251" customFormat="1" ht="82.5" customHeight="1">
      <c r="A4" s="247" t="s">
        <v>69</v>
      </c>
      <c r="B4" s="490" t="s">
        <v>818</v>
      </c>
      <c r="C4" s="490"/>
      <c r="D4" s="490"/>
      <c r="E4" s="248"/>
      <c r="F4" s="249"/>
      <c r="G4" s="248"/>
      <c r="H4" s="250"/>
      <c r="I4" s="250"/>
      <c r="J4" s="250"/>
      <c r="K4" s="250"/>
      <c r="L4" s="250"/>
      <c r="M4" s="250"/>
    </row>
    <row r="5" spans="1:13" ht="30" customHeight="1">
      <c r="A5" s="16" t="s">
        <v>608</v>
      </c>
      <c r="B5" s="491" t="s">
        <v>817</v>
      </c>
      <c r="C5" s="492"/>
      <c r="D5" s="493"/>
      <c r="E5" s="242"/>
      <c r="F5" s="243"/>
      <c r="G5" s="242"/>
      <c r="H5" s="244"/>
      <c r="I5" s="244"/>
      <c r="J5" s="244"/>
      <c r="K5" s="244"/>
      <c r="L5" s="244"/>
      <c r="M5" s="244"/>
    </row>
    <row r="6" spans="1:13" ht="30" customHeight="1">
      <c r="A6" s="16" t="s">
        <v>518</v>
      </c>
      <c r="B6" s="491" t="s">
        <v>819</v>
      </c>
      <c r="C6" s="492"/>
      <c r="D6" s="493"/>
      <c r="E6" s="242"/>
      <c r="F6" s="243"/>
      <c r="G6" s="242"/>
      <c r="H6" s="244"/>
      <c r="I6" s="244"/>
      <c r="J6" s="244"/>
      <c r="K6" s="244"/>
      <c r="L6" s="244"/>
      <c r="M6" s="244"/>
    </row>
    <row r="7" spans="1:13" ht="30" customHeight="1">
      <c r="A7" s="16" t="s">
        <v>519</v>
      </c>
      <c r="B7" s="484" t="s">
        <v>820</v>
      </c>
      <c r="C7" s="485"/>
      <c r="D7" s="486"/>
      <c r="E7" s="242"/>
      <c r="F7" s="243"/>
      <c r="G7" s="242"/>
      <c r="H7" s="244"/>
      <c r="I7" s="244"/>
      <c r="J7" s="244"/>
      <c r="K7" s="244"/>
      <c r="L7" s="244"/>
      <c r="M7" s="244"/>
    </row>
    <row r="8" spans="1:13" ht="30" customHeight="1">
      <c r="A8" s="16" t="s">
        <v>609</v>
      </c>
      <c r="B8" s="483" t="s">
        <v>610</v>
      </c>
      <c r="C8" s="483"/>
      <c r="D8" s="483"/>
      <c r="E8" s="242"/>
      <c r="F8" s="243"/>
      <c r="G8" s="242"/>
      <c r="H8" s="244"/>
      <c r="I8" s="244"/>
      <c r="J8" s="244"/>
      <c r="K8" s="244"/>
      <c r="L8" s="244"/>
      <c r="M8" s="244"/>
    </row>
    <row r="9" spans="1:13" ht="30" customHeight="1">
      <c r="A9" s="23" t="s">
        <v>611</v>
      </c>
      <c r="B9" s="494" t="s">
        <v>0</v>
      </c>
      <c r="C9" s="494"/>
      <c r="D9" s="494"/>
      <c r="E9" s="242"/>
      <c r="F9" s="243"/>
      <c r="G9" s="242"/>
      <c r="H9" s="244"/>
      <c r="I9" s="244"/>
      <c r="J9" s="244"/>
      <c r="K9" s="244"/>
      <c r="L9" s="244"/>
      <c r="M9" s="244"/>
    </row>
    <row r="10" spans="1:13" ht="30" customHeight="1">
      <c r="A10" s="23" t="s">
        <v>612</v>
      </c>
      <c r="B10" s="491" t="s">
        <v>1</v>
      </c>
      <c r="C10" s="492"/>
      <c r="D10" s="493"/>
      <c r="E10" s="242"/>
      <c r="F10" s="243"/>
      <c r="G10" s="242"/>
      <c r="H10" s="244"/>
      <c r="I10" s="244"/>
      <c r="J10" s="244"/>
      <c r="K10" s="244"/>
      <c r="L10" s="244"/>
      <c r="M10" s="244"/>
    </row>
    <row r="11" spans="1:13" ht="30" hidden="1" customHeight="1">
      <c r="A11" s="23" t="s">
        <v>614</v>
      </c>
      <c r="B11" s="483"/>
      <c r="C11" s="483"/>
      <c r="D11" s="483"/>
      <c r="E11" s="243"/>
      <c r="F11" s="243"/>
      <c r="G11" s="252"/>
      <c r="H11" s="244"/>
      <c r="I11" s="244"/>
      <c r="J11" s="244"/>
      <c r="K11" s="244"/>
      <c r="L11" s="244"/>
      <c r="M11" s="244"/>
    </row>
    <row r="12" spans="1:13" ht="30" customHeight="1">
      <c r="A12" s="23" t="s">
        <v>615</v>
      </c>
      <c r="B12" s="483" t="s">
        <v>821</v>
      </c>
      <c r="C12" s="483"/>
      <c r="D12" s="483"/>
      <c r="E12" s="243"/>
      <c r="F12" s="243"/>
      <c r="G12" s="252"/>
      <c r="H12" s="244"/>
      <c r="I12" s="244"/>
      <c r="J12" s="244"/>
      <c r="K12" s="244"/>
      <c r="L12" s="244"/>
      <c r="M12" s="244"/>
    </row>
    <row r="13" spans="1:13" ht="30" hidden="1" customHeight="1">
      <c r="A13" s="16" t="s">
        <v>617</v>
      </c>
      <c r="B13" s="483"/>
      <c r="C13" s="483"/>
      <c r="D13" s="483"/>
      <c r="E13" s="242"/>
      <c r="F13" s="243"/>
      <c r="G13" s="242"/>
      <c r="H13" s="244"/>
      <c r="I13" s="244"/>
      <c r="J13" s="244"/>
      <c r="K13" s="244"/>
      <c r="L13" s="244"/>
      <c r="M13" s="244"/>
    </row>
    <row r="14" spans="1:13" s="256" customFormat="1" ht="24.4" customHeight="1">
      <c r="A14" s="27" t="s">
        <v>618</v>
      </c>
      <c r="B14" s="479" t="s">
        <v>822</v>
      </c>
      <c r="C14" s="480"/>
      <c r="D14" s="481"/>
      <c r="E14" s="253"/>
      <c r="F14" s="254"/>
      <c r="G14" s="253"/>
      <c r="H14" s="255"/>
      <c r="I14" s="255"/>
      <c r="J14" s="255"/>
      <c r="K14" s="255"/>
      <c r="L14" s="255"/>
      <c r="M14" s="255"/>
    </row>
    <row r="15" spans="1:13" s="251" customFormat="1" ht="106.5" customHeight="1">
      <c r="A15" s="257" t="s">
        <v>619</v>
      </c>
      <c r="B15" s="482" t="s">
        <v>823</v>
      </c>
      <c r="C15" s="482"/>
      <c r="D15" s="482"/>
      <c r="E15" s="258"/>
      <c r="F15" s="259"/>
      <c r="G15" s="258"/>
      <c r="H15" s="260"/>
      <c r="I15" s="260"/>
      <c r="J15" s="250"/>
      <c r="K15" s="250"/>
      <c r="L15" s="250"/>
      <c r="M15" s="250"/>
    </row>
    <row r="16" spans="1:13" ht="30" hidden="1" customHeight="1">
      <c r="A16" s="16" t="s">
        <v>621</v>
      </c>
      <c r="B16" s="483"/>
      <c r="C16" s="483"/>
      <c r="D16" s="483"/>
      <c r="E16" s="242"/>
      <c r="F16" s="243"/>
      <c r="G16" s="242"/>
      <c r="H16" s="244"/>
      <c r="I16" s="244"/>
      <c r="J16" s="244"/>
      <c r="K16" s="244"/>
      <c r="L16" s="244"/>
      <c r="M16" s="244"/>
    </row>
    <row r="17" spans="1:24" ht="30" hidden="1" customHeight="1">
      <c r="A17" s="27" t="s">
        <v>622</v>
      </c>
      <c r="B17" s="484" t="s">
        <v>623</v>
      </c>
      <c r="C17" s="485"/>
      <c r="D17" s="486"/>
      <c r="E17" s="242"/>
      <c r="F17" s="243"/>
      <c r="G17" s="242"/>
      <c r="H17" s="244"/>
      <c r="I17" s="244"/>
      <c r="J17" s="244"/>
      <c r="K17" s="244"/>
      <c r="L17" s="244"/>
      <c r="M17" s="244"/>
    </row>
    <row r="19" spans="1:24" s="261" customFormat="1" ht="20.100000000000001" customHeight="1">
      <c r="A19" s="243"/>
      <c r="B19" s="243"/>
      <c r="C19" s="243"/>
      <c r="D19" s="243"/>
      <c r="E19" s="243"/>
      <c r="F19" s="243"/>
      <c r="G19" s="243"/>
      <c r="H19" s="243"/>
      <c r="I19" s="243"/>
      <c r="J19" s="243"/>
      <c r="K19" s="242"/>
      <c r="L19" s="242"/>
      <c r="M19" s="242"/>
      <c r="N19" s="242"/>
      <c r="O19" s="242"/>
      <c r="P19" s="242"/>
      <c r="Q19" s="242"/>
      <c r="R19" s="242"/>
      <c r="S19" s="242"/>
      <c r="X19" s="242"/>
    </row>
    <row r="20" spans="1:24" s="261" customFormat="1" ht="30" customHeight="1">
      <c r="A20" s="487" t="s">
        <v>624</v>
      </c>
      <c r="B20" s="487"/>
      <c r="C20" s="487"/>
      <c r="D20" s="487"/>
      <c r="E20" s="487"/>
      <c r="F20" s="243"/>
      <c r="G20" s="243"/>
      <c r="H20" s="243"/>
      <c r="I20" s="243"/>
      <c r="J20" s="243"/>
      <c r="K20" s="242"/>
      <c r="L20" s="242"/>
      <c r="M20" s="242"/>
      <c r="N20" s="242"/>
      <c r="O20" s="242"/>
      <c r="P20" s="242"/>
      <c r="Q20" s="242"/>
      <c r="R20" s="242"/>
      <c r="S20" s="242"/>
      <c r="X20" s="242"/>
    </row>
    <row r="21" spans="1:24" s="264" customFormat="1" ht="30" customHeight="1">
      <c r="A21" s="5" t="s">
        <v>625</v>
      </c>
      <c r="B21" s="15" t="s">
        <v>626</v>
      </c>
      <c r="C21" s="5" t="s">
        <v>627</v>
      </c>
      <c r="D21" s="5" t="s">
        <v>628</v>
      </c>
      <c r="E21" s="5" t="s">
        <v>629</v>
      </c>
      <c r="F21" s="15" t="s">
        <v>630</v>
      </c>
      <c r="G21" s="5" t="s">
        <v>631</v>
      </c>
      <c r="H21" s="262"/>
      <c r="I21" s="262"/>
      <c r="J21" s="262"/>
      <c r="K21" s="262"/>
      <c r="L21" s="263"/>
      <c r="M21" s="263"/>
      <c r="N21" s="263"/>
      <c r="O21" s="263"/>
      <c r="P21" s="263"/>
      <c r="U21" s="263"/>
    </row>
    <row r="22" spans="1:24" s="267" customFormat="1" ht="65.25" customHeight="1">
      <c r="A22" s="265">
        <v>1</v>
      </c>
      <c r="B22" s="160" t="s">
        <v>349</v>
      </c>
      <c r="C22" s="116" t="s">
        <v>349</v>
      </c>
      <c r="D22" s="115" t="s">
        <v>824</v>
      </c>
      <c r="E22" s="116" t="s">
        <v>634</v>
      </c>
      <c r="F22" s="116" t="s">
        <v>635</v>
      </c>
      <c r="G22" s="116" t="s">
        <v>657</v>
      </c>
      <c r="H22" s="266"/>
      <c r="I22" s="266"/>
      <c r="J22" s="266"/>
      <c r="K22" s="266"/>
      <c r="L22" s="266"/>
      <c r="M22" s="266"/>
      <c r="N22" s="266"/>
      <c r="O22" s="266"/>
      <c r="P22" s="266"/>
      <c r="U22" s="266"/>
    </row>
    <row r="23" spans="1:24" s="269" customFormat="1" ht="68.25" customHeight="1">
      <c r="A23" s="268">
        <v>2</v>
      </c>
      <c r="B23" s="160" t="s">
        <v>352</v>
      </c>
      <c r="C23" s="116" t="s">
        <v>352</v>
      </c>
      <c r="D23" s="115" t="s">
        <v>825</v>
      </c>
      <c r="E23" s="116" t="s">
        <v>8</v>
      </c>
      <c r="F23" s="116" t="s">
        <v>635</v>
      </c>
      <c r="G23" s="116" t="s">
        <v>657</v>
      </c>
      <c r="H23" s="266"/>
      <c r="I23" s="266"/>
      <c r="J23" s="266"/>
      <c r="K23" s="266"/>
      <c r="L23" s="266"/>
      <c r="M23" s="266"/>
      <c r="N23" s="266"/>
      <c r="O23" s="266"/>
      <c r="P23" s="266"/>
      <c r="U23" s="266"/>
    </row>
    <row r="24" spans="1:24" s="267" customFormat="1" ht="75.75" customHeight="1">
      <c r="A24" s="265">
        <v>3</v>
      </c>
      <c r="B24" s="160" t="s">
        <v>354</v>
      </c>
      <c r="C24" s="116" t="s">
        <v>354</v>
      </c>
      <c r="D24" s="115" t="s">
        <v>826</v>
      </c>
      <c r="E24" s="116" t="s">
        <v>9</v>
      </c>
      <c r="F24" s="116" t="s">
        <v>635</v>
      </c>
      <c r="G24" s="116" t="s">
        <v>657</v>
      </c>
      <c r="H24" s="266"/>
      <c r="I24" s="266"/>
      <c r="J24" s="266"/>
      <c r="K24" s="266"/>
      <c r="L24" s="266"/>
      <c r="M24" s="266"/>
      <c r="N24" s="266"/>
      <c r="O24" s="266"/>
      <c r="P24" s="266"/>
      <c r="U24" s="266"/>
    </row>
    <row r="25" spans="1:24" ht="20.100000000000001" customHeight="1">
      <c r="I25" s="243"/>
      <c r="J25" s="243"/>
      <c r="K25" s="242"/>
      <c r="L25" s="242"/>
    </row>
    <row r="29" spans="1:24" ht="20.100000000000001" customHeight="1">
      <c r="F29" s="241"/>
      <c r="G29" s="241"/>
      <c r="H29" s="241"/>
      <c r="I29" s="241"/>
      <c r="J29" s="241"/>
    </row>
    <row r="30" spans="1:24" ht="20.100000000000001" customHeight="1">
      <c r="F30" s="241"/>
      <c r="G30" s="241"/>
      <c r="H30" s="241"/>
      <c r="I30" s="241"/>
      <c r="J30" s="241"/>
    </row>
    <row r="31" spans="1:24" ht="20.100000000000001" customHeight="1">
      <c r="F31" s="241"/>
      <c r="G31" s="241"/>
      <c r="H31" s="241"/>
      <c r="I31" s="241"/>
      <c r="J31" s="241"/>
    </row>
    <row r="32" spans="1:24" ht="20.100000000000001" customHeight="1">
      <c r="F32" s="241"/>
      <c r="G32" s="241"/>
      <c r="H32" s="241"/>
      <c r="I32" s="241"/>
      <c r="J32" s="241"/>
    </row>
    <row r="33" s="241" customFormat="1" ht="20.100000000000001" customHeight="1"/>
  </sheetData>
  <mergeCells count="17">
    <mergeCell ref="B13:D13"/>
    <mergeCell ref="B1:D1"/>
    <mergeCell ref="B2:D2"/>
    <mergeCell ref="B4:D4"/>
    <mergeCell ref="B5:D5"/>
    <mergeCell ref="B6:D6"/>
    <mergeCell ref="B7:D7"/>
    <mergeCell ref="B8:D8"/>
    <mergeCell ref="B9:D9"/>
    <mergeCell ref="B10:D10"/>
    <mergeCell ref="B11:D11"/>
    <mergeCell ref="B12:D12"/>
    <mergeCell ref="B14:D14"/>
    <mergeCell ref="B15:D15"/>
    <mergeCell ref="B16:D16"/>
    <mergeCell ref="B17:D17"/>
    <mergeCell ref="A20:E20"/>
  </mergeCells>
  <pageMargins left="0.7" right="0.7" top="0.75" bottom="0.75" header="0.3" footer="0.3"/>
  <headerFooter>
    <oddFooter>&amp;L_x000D_&amp;1#&amp;"Calibri"&amp;10&amp;K000000 EXPLEO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B74B5-FA61-4EB5-9139-A15946A88FCE}">
  <dimension ref="B2:F32"/>
  <sheetViews>
    <sheetView zoomScale="90" zoomScaleNormal="90" workbookViewId="0">
      <selection activeCell="E6" sqref="E6:F6"/>
    </sheetView>
  </sheetViews>
  <sheetFormatPr defaultColWidth="8.7109375" defaultRowHeight="12.75"/>
  <cols>
    <col min="1" max="1" width="8.7109375" style="58"/>
    <col min="2" max="2" width="26.42578125" style="58" customWidth="1"/>
    <col min="3" max="3" width="29.7109375" style="58" customWidth="1"/>
    <col min="4" max="4" width="25.42578125" style="58" customWidth="1"/>
    <col min="5" max="5" width="8.7109375" style="58"/>
    <col min="6" max="6" width="29.7109375" style="58" customWidth="1"/>
    <col min="7" max="16384" width="8.7109375" style="58"/>
  </cols>
  <sheetData>
    <row r="2" spans="2:6">
      <c r="B2" s="57" t="s">
        <v>30</v>
      </c>
    </row>
    <row r="3" spans="2:6">
      <c r="B3" s="59" t="s">
        <v>26</v>
      </c>
      <c r="C3" s="59" t="s">
        <v>31</v>
      </c>
      <c r="D3" s="59" t="s">
        <v>22</v>
      </c>
      <c r="E3" s="347" t="s">
        <v>32</v>
      </c>
      <c r="F3" s="348"/>
    </row>
    <row r="4" spans="2:6">
      <c r="B4" s="60">
        <v>45440</v>
      </c>
      <c r="C4" s="61" t="s">
        <v>33</v>
      </c>
      <c r="D4" s="61">
        <v>0.1</v>
      </c>
      <c r="E4" s="343" t="s">
        <v>34</v>
      </c>
      <c r="F4" s="345"/>
    </row>
    <row r="5" spans="2:6">
      <c r="B5" s="60">
        <v>45464</v>
      </c>
      <c r="C5" s="61" t="s">
        <v>33</v>
      </c>
      <c r="D5" s="61">
        <v>0.2</v>
      </c>
      <c r="E5" s="343" t="s">
        <v>35</v>
      </c>
      <c r="F5" s="345"/>
    </row>
    <row r="6" spans="2:6">
      <c r="B6" s="60">
        <v>45458</v>
      </c>
      <c r="C6" s="61" t="s">
        <v>33</v>
      </c>
      <c r="D6" s="61">
        <v>0.3</v>
      </c>
      <c r="E6" s="343" t="s">
        <v>36</v>
      </c>
      <c r="F6" s="345"/>
    </row>
    <row r="7" spans="2:6">
      <c r="B7" s="60"/>
      <c r="C7" s="61"/>
      <c r="D7" s="61"/>
      <c r="E7" s="343"/>
      <c r="F7" s="345"/>
    </row>
    <row r="8" spans="2:6">
      <c r="B8" s="57" t="s">
        <v>37</v>
      </c>
    </row>
    <row r="9" spans="2:6">
      <c r="B9" s="59" t="s">
        <v>38</v>
      </c>
      <c r="C9" s="341" t="s">
        <v>39</v>
      </c>
      <c r="D9" s="341"/>
      <c r="E9" s="341"/>
      <c r="F9" s="341"/>
    </row>
    <row r="10" spans="2:6">
      <c r="B10" s="61" t="s">
        <v>23</v>
      </c>
      <c r="C10" s="343" t="s">
        <v>40</v>
      </c>
      <c r="D10" s="344"/>
      <c r="E10" s="344"/>
      <c r="F10" s="345"/>
    </row>
    <row r="11" spans="2:6">
      <c r="B11" s="61" t="s">
        <v>41</v>
      </c>
      <c r="C11" s="343" t="s">
        <v>42</v>
      </c>
      <c r="D11" s="344"/>
      <c r="E11" s="344"/>
      <c r="F11" s="345"/>
    </row>
    <row r="12" spans="2:6">
      <c r="B12" s="61" t="s">
        <v>43</v>
      </c>
      <c r="C12" s="343" t="s">
        <v>42</v>
      </c>
      <c r="D12" s="344"/>
      <c r="E12" s="344"/>
      <c r="F12" s="345"/>
    </row>
    <row r="13" spans="2:6">
      <c r="B13" s="61" t="s">
        <v>44</v>
      </c>
      <c r="C13" s="343" t="s">
        <v>45</v>
      </c>
      <c r="D13" s="344"/>
      <c r="E13" s="344"/>
      <c r="F13" s="345"/>
    </row>
    <row r="14" spans="2:6">
      <c r="B14" s="61" t="s">
        <v>46</v>
      </c>
      <c r="C14" s="343" t="s">
        <v>47</v>
      </c>
      <c r="D14" s="344"/>
      <c r="E14" s="344"/>
      <c r="F14" s="345"/>
    </row>
    <row r="15" spans="2:6">
      <c r="B15" s="62"/>
      <c r="C15" s="63"/>
      <c r="D15" s="63"/>
      <c r="E15" s="63"/>
      <c r="F15" s="63"/>
    </row>
    <row r="16" spans="2:6">
      <c r="B16" s="57" t="s">
        <v>48</v>
      </c>
    </row>
    <row r="17" spans="2:6">
      <c r="B17" s="59" t="s">
        <v>49</v>
      </c>
      <c r="C17" s="59" t="s">
        <v>50</v>
      </c>
      <c r="D17" s="59" t="s">
        <v>51</v>
      </c>
      <c r="E17" s="59" t="s">
        <v>22</v>
      </c>
      <c r="F17" s="59" t="s">
        <v>52</v>
      </c>
    </row>
    <row r="18" spans="2:6" ht="25.5">
      <c r="B18" s="64" t="s">
        <v>53</v>
      </c>
      <c r="C18" s="65" t="s">
        <v>54</v>
      </c>
      <c r="D18" s="61"/>
      <c r="E18" s="111" t="s">
        <v>55</v>
      </c>
      <c r="F18" s="61"/>
    </row>
    <row r="19" spans="2:6">
      <c r="B19" s="339" t="s">
        <v>56</v>
      </c>
      <c r="C19" s="66" t="s">
        <v>57</v>
      </c>
      <c r="D19" s="61"/>
      <c r="E19" s="61">
        <v>3.1</v>
      </c>
      <c r="F19" s="61"/>
    </row>
    <row r="20" spans="2:6">
      <c r="B20" s="346"/>
      <c r="C20" s="65"/>
      <c r="D20" s="61"/>
      <c r="E20" s="61"/>
      <c r="F20" s="61"/>
    </row>
    <row r="21" spans="2:6" ht="25.5">
      <c r="B21" s="346"/>
      <c r="C21" s="65" t="s">
        <v>58</v>
      </c>
      <c r="D21" s="61"/>
      <c r="E21" s="61">
        <v>2</v>
      </c>
      <c r="F21" s="61"/>
    </row>
    <row r="22" spans="2:6" ht="25.5">
      <c r="B22" s="346"/>
      <c r="C22" s="67" t="s">
        <v>59</v>
      </c>
      <c r="D22" s="61"/>
      <c r="E22" s="61"/>
      <c r="F22" s="61"/>
    </row>
    <row r="23" spans="2:6" ht="38.25">
      <c r="B23" s="346"/>
      <c r="C23" s="67" t="s">
        <v>60</v>
      </c>
      <c r="D23" s="61"/>
      <c r="E23" s="61">
        <v>2.2000000000000002</v>
      </c>
      <c r="F23" s="61"/>
    </row>
    <row r="24" spans="2:6" ht="25.5">
      <c r="B24" s="340"/>
      <c r="C24" s="67" t="s">
        <v>61</v>
      </c>
      <c r="D24" s="61"/>
      <c r="E24" s="61"/>
      <c r="F24" s="61"/>
    </row>
    <row r="25" spans="2:6" ht="25.5">
      <c r="B25" s="64" t="s">
        <v>62</v>
      </c>
      <c r="C25" s="65" t="s">
        <v>63</v>
      </c>
      <c r="D25" s="61"/>
      <c r="E25" s="61">
        <v>2.5</v>
      </c>
      <c r="F25" s="61"/>
    </row>
    <row r="26" spans="2:6" ht="25.5">
      <c r="B26" s="339" t="s">
        <v>64</v>
      </c>
      <c r="C26" s="65" t="s">
        <v>65</v>
      </c>
      <c r="D26" s="61"/>
      <c r="E26" s="61">
        <v>0.3</v>
      </c>
      <c r="F26" s="61"/>
    </row>
    <row r="27" spans="2:6" ht="25.5">
      <c r="B27" s="340"/>
      <c r="C27" s="65" t="s">
        <v>66</v>
      </c>
      <c r="D27" s="61"/>
      <c r="E27" s="61">
        <v>0.5</v>
      </c>
      <c r="F27" s="61"/>
    </row>
    <row r="28" spans="2:6">
      <c r="B28" s="64"/>
      <c r="C28" s="65"/>
      <c r="D28" s="61"/>
      <c r="E28" s="61"/>
      <c r="F28" s="61"/>
    </row>
    <row r="29" spans="2:6">
      <c r="B29" s="62"/>
      <c r="C29" s="62"/>
      <c r="D29" s="62"/>
      <c r="E29" s="62"/>
      <c r="F29" s="62"/>
    </row>
    <row r="30" spans="2:6">
      <c r="B30" s="57" t="s">
        <v>67</v>
      </c>
    </row>
    <row r="31" spans="2:6">
      <c r="B31" s="59" t="s">
        <v>68</v>
      </c>
      <c r="C31" s="341" t="s">
        <v>69</v>
      </c>
      <c r="D31" s="341"/>
      <c r="E31" s="341"/>
      <c r="F31" s="341"/>
    </row>
    <row r="32" spans="2:6">
      <c r="B32" s="68"/>
      <c r="C32" s="342" t="s">
        <v>70</v>
      </c>
      <c r="D32" s="342"/>
      <c r="E32" s="342"/>
      <c r="F32" s="342"/>
    </row>
  </sheetData>
  <mergeCells count="15">
    <mergeCell ref="C9:F9"/>
    <mergeCell ref="E3:F3"/>
    <mergeCell ref="E4:F4"/>
    <mergeCell ref="E5:F5"/>
    <mergeCell ref="E6:F6"/>
    <mergeCell ref="E7:F7"/>
    <mergeCell ref="B26:B27"/>
    <mergeCell ref="C31:F31"/>
    <mergeCell ref="C32:F32"/>
    <mergeCell ref="C10:F10"/>
    <mergeCell ref="C11:F11"/>
    <mergeCell ref="C12:F12"/>
    <mergeCell ref="C13:F13"/>
    <mergeCell ref="C14:F14"/>
    <mergeCell ref="B19:B24"/>
  </mergeCells>
  <pageMargins left="0.7" right="0.7" top="0.75" bottom="0.75" header="0.3" footer="0.3"/>
  <pageSetup paperSize="9" orientation="portrait" r:id="rId1"/>
  <headerFoot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9731B-BDF7-4BBC-92AC-1D0E86962912}">
  <dimension ref="A1:D73"/>
  <sheetViews>
    <sheetView zoomScale="75" zoomScaleNormal="75" workbookViewId="0">
      <selection activeCell="B73" sqref="B73"/>
    </sheetView>
  </sheetViews>
  <sheetFormatPr defaultColWidth="9.140625" defaultRowHeight="14.25"/>
  <cols>
    <col min="1" max="1" width="9.140625" style="71"/>
    <col min="2" max="2" width="140.5703125" style="71" customWidth="1"/>
    <col min="3" max="3" width="9.140625" style="71"/>
    <col min="4" max="4" width="51.28515625" style="71" customWidth="1"/>
    <col min="5" max="16384" width="9.140625" style="71"/>
  </cols>
  <sheetData>
    <row r="1" spans="1:4" ht="23.25" thickBot="1">
      <c r="A1" s="69"/>
      <c r="B1" s="70" t="s">
        <v>71</v>
      </c>
    </row>
    <row r="2" spans="1:4" ht="15" customHeight="1">
      <c r="A2" s="69"/>
      <c r="B2" s="349" t="s">
        <v>72</v>
      </c>
      <c r="D2" s="72"/>
    </row>
    <row r="3" spans="1:4">
      <c r="A3" s="69"/>
      <c r="B3" s="350"/>
    </row>
    <row r="4" spans="1:4">
      <c r="A4" s="69"/>
      <c r="B4" s="350"/>
    </row>
    <row r="5" spans="1:4">
      <c r="A5" s="69"/>
      <c r="B5" s="350"/>
    </row>
    <row r="6" spans="1:4">
      <c r="A6" s="69"/>
      <c r="B6" s="350"/>
    </row>
    <row r="7" spans="1:4">
      <c r="A7" s="69"/>
      <c r="B7" s="350"/>
    </row>
    <row r="8" spans="1:4">
      <c r="A8" s="69"/>
      <c r="B8" s="350"/>
    </row>
    <row r="9" spans="1:4">
      <c r="A9" s="69"/>
      <c r="B9" s="350"/>
    </row>
    <row r="10" spans="1:4">
      <c r="A10" s="69"/>
      <c r="B10" s="350"/>
    </row>
    <row r="11" spans="1:4">
      <c r="A11" s="69"/>
      <c r="B11" s="350"/>
    </row>
    <row r="12" spans="1:4">
      <c r="A12" s="69"/>
      <c r="B12" s="350"/>
    </row>
    <row r="13" spans="1:4">
      <c r="A13" s="69"/>
      <c r="B13" s="350"/>
    </row>
    <row r="14" spans="1:4">
      <c r="A14" s="69"/>
      <c r="B14" s="350"/>
    </row>
    <row r="15" spans="1:4">
      <c r="A15" s="69"/>
      <c r="B15" s="350"/>
    </row>
    <row r="16" spans="1:4">
      <c r="A16" s="69"/>
      <c r="B16" s="350"/>
    </row>
    <row r="17" spans="1:2">
      <c r="A17" s="69"/>
      <c r="B17" s="350"/>
    </row>
    <row r="18" spans="1:2">
      <c r="A18" s="69"/>
      <c r="B18" s="350"/>
    </row>
    <row r="19" spans="1:2">
      <c r="A19" s="69"/>
      <c r="B19" s="350"/>
    </row>
    <row r="20" spans="1:2">
      <c r="A20" s="69"/>
      <c r="B20" s="350"/>
    </row>
    <row r="21" spans="1:2">
      <c r="A21" s="69"/>
      <c r="B21" s="350"/>
    </row>
    <row r="22" spans="1:2">
      <c r="A22" s="69"/>
      <c r="B22" s="350"/>
    </row>
    <row r="23" spans="1:2">
      <c r="A23" s="69"/>
      <c r="B23" s="350"/>
    </row>
    <row r="24" spans="1:2">
      <c r="A24" s="69"/>
      <c r="B24" s="350"/>
    </row>
    <row r="25" spans="1:2">
      <c r="A25" s="69"/>
      <c r="B25" s="350"/>
    </row>
    <row r="26" spans="1:2">
      <c r="A26" s="69"/>
      <c r="B26" s="350"/>
    </row>
    <row r="27" spans="1:2">
      <c r="A27" s="69"/>
      <c r="B27" s="350"/>
    </row>
    <row r="28" spans="1:2">
      <c r="A28" s="69"/>
      <c r="B28" s="350"/>
    </row>
    <row r="29" spans="1:2">
      <c r="A29" s="69"/>
      <c r="B29" s="350"/>
    </row>
    <row r="30" spans="1:2">
      <c r="A30" s="69"/>
      <c r="B30" s="350"/>
    </row>
    <row r="31" spans="1:2">
      <c r="A31" s="69"/>
      <c r="B31" s="350"/>
    </row>
    <row r="32" spans="1:2">
      <c r="A32" s="69"/>
      <c r="B32" s="350"/>
    </row>
    <row r="33" spans="1:2">
      <c r="A33" s="69"/>
      <c r="B33" s="350"/>
    </row>
    <row r="34" spans="1:2">
      <c r="A34" s="69"/>
      <c r="B34" s="350"/>
    </row>
    <row r="35" spans="1:2">
      <c r="A35" s="69"/>
      <c r="B35" s="350"/>
    </row>
    <row r="36" spans="1:2">
      <c r="A36" s="69"/>
      <c r="B36" s="350"/>
    </row>
    <row r="37" spans="1:2">
      <c r="A37" s="69"/>
      <c r="B37" s="350"/>
    </row>
    <row r="38" spans="1:2">
      <c r="A38" s="69"/>
      <c r="B38" s="350"/>
    </row>
    <row r="39" spans="1:2">
      <c r="A39" s="69"/>
      <c r="B39" s="350"/>
    </row>
    <row r="40" spans="1:2">
      <c r="A40" s="69"/>
      <c r="B40" s="350"/>
    </row>
    <row r="41" spans="1:2">
      <c r="A41" s="69"/>
      <c r="B41" s="350"/>
    </row>
    <row r="42" spans="1:2">
      <c r="A42" s="69"/>
      <c r="B42" s="350"/>
    </row>
    <row r="43" spans="1:2">
      <c r="A43" s="69"/>
      <c r="B43" s="350"/>
    </row>
    <row r="44" spans="1:2">
      <c r="A44" s="69"/>
      <c r="B44" s="350"/>
    </row>
    <row r="45" spans="1:2">
      <c r="A45" s="69"/>
      <c r="B45" s="350"/>
    </row>
    <row r="46" spans="1:2">
      <c r="A46" s="69"/>
      <c r="B46" s="350"/>
    </row>
    <row r="47" spans="1:2">
      <c r="A47" s="69"/>
      <c r="B47" s="350"/>
    </row>
    <row r="48" spans="1:2">
      <c r="A48" s="69"/>
      <c r="B48" s="350"/>
    </row>
    <row r="49" spans="1:2">
      <c r="A49" s="69"/>
      <c r="B49" s="350"/>
    </row>
    <row r="50" spans="1:2">
      <c r="A50" s="69"/>
      <c r="B50" s="350"/>
    </row>
    <row r="51" spans="1:2">
      <c r="A51" s="69"/>
      <c r="B51" s="350"/>
    </row>
    <row r="52" spans="1:2">
      <c r="A52" s="69"/>
      <c r="B52" s="350"/>
    </row>
    <row r="53" spans="1:2">
      <c r="A53" s="69"/>
      <c r="B53" s="350"/>
    </row>
    <row r="54" spans="1:2">
      <c r="A54" s="69"/>
      <c r="B54" s="350"/>
    </row>
    <row r="55" spans="1:2">
      <c r="A55" s="69"/>
      <c r="B55" s="350"/>
    </row>
    <row r="56" spans="1:2">
      <c r="A56" s="69"/>
      <c r="B56" s="350"/>
    </row>
    <row r="57" spans="1:2">
      <c r="A57" s="69"/>
      <c r="B57" s="350"/>
    </row>
    <row r="58" spans="1:2">
      <c r="A58" s="69"/>
      <c r="B58" s="350"/>
    </row>
    <row r="59" spans="1:2">
      <c r="A59" s="69"/>
      <c r="B59" s="350"/>
    </row>
    <row r="60" spans="1:2">
      <c r="A60" s="69"/>
      <c r="B60" s="350"/>
    </row>
    <row r="61" spans="1:2">
      <c r="A61" s="69"/>
      <c r="B61" s="350"/>
    </row>
    <row r="62" spans="1:2">
      <c r="A62" s="69"/>
      <c r="B62" s="350"/>
    </row>
    <row r="63" spans="1:2">
      <c r="A63" s="69"/>
      <c r="B63" s="350"/>
    </row>
    <row r="64" spans="1:2">
      <c r="A64" s="69"/>
      <c r="B64" s="350"/>
    </row>
    <row r="65" spans="1:2">
      <c r="A65" s="69"/>
      <c r="B65" s="350"/>
    </row>
    <row r="66" spans="1:2">
      <c r="A66" s="69"/>
      <c r="B66" s="350"/>
    </row>
    <row r="67" spans="1:2">
      <c r="A67" s="69"/>
      <c r="B67" s="350"/>
    </row>
    <row r="68" spans="1:2">
      <c r="A68" s="69"/>
      <c r="B68" s="350"/>
    </row>
    <row r="69" spans="1:2">
      <c r="A69" s="69"/>
      <c r="B69" s="350"/>
    </row>
    <row r="70" spans="1:2">
      <c r="A70" s="69"/>
      <c r="B70" s="350"/>
    </row>
    <row r="71" spans="1:2">
      <c r="A71" s="69"/>
      <c r="B71" s="350"/>
    </row>
    <row r="72" spans="1:2" ht="15" hidden="1" thickBot="1">
      <c r="A72" s="69"/>
      <c r="B72" s="351"/>
    </row>
    <row r="73" spans="1:2">
      <c r="A73" s="69"/>
      <c r="B73" s="69"/>
    </row>
  </sheetData>
  <mergeCells count="1">
    <mergeCell ref="B2:B72"/>
  </mergeCells>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1874C-E6E7-4949-B010-BA03D08BB3F5}">
  <dimension ref="B2:M154"/>
  <sheetViews>
    <sheetView zoomScale="60" zoomScaleNormal="60" workbookViewId="0">
      <pane ySplit="3" topLeftCell="A4" activePane="bottomLeft" state="frozen"/>
      <selection pane="bottomLeft" activeCell="F40" sqref="F40"/>
    </sheetView>
  </sheetViews>
  <sheetFormatPr defaultRowHeight="12.75"/>
  <cols>
    <col min="2" max="2" width="23.5703125" bestFit="1" customWidth="1"/>
    <col min="3" max="3" width="62.42578125" bestFit="1" customWidth="1"/>
    <col min="4" max="4" width="23.42578125" bestFit="1" customWidth="1"/>
    <col min="5" max="5" width="24.28515625" bestFit="1" customWidth="1"/>
    <col min="6" max="6" width="146" bestFit="1" customWidth="1"/>
    <col min="7" max="7" width="13.28515625" bestFit="1" customWidth="1"/>
    <col min="8" max="8" width="26.28515625" bestFit="1" customWidth="1"/>
    <col min="9" max="9" width="21.42578125" customWidth="1"/>
    <col min="10" max="10" width="22.42578125" bestFit="1" customWidth="1"/>
    <col min="11" max="12" width="24.28515625" bestFit="1" customWidth="1"/>
    <col min="13" max="13" width="38.85546875" customWidth="1"/>
  </cols>
  <sheetData>
    <row r="2" spans="2:13" ht="29.25" thickBot="1">
      <c r="B2" s="96" t="s">
        <v>73</v>
      </c>
    </row>
    <row r="3" spans="2:13" ht="14.25" thickTop="1" thickBot="1">
      <c r="B3" s="90" t="s">
        <v>74</v>
      </c>
      <c r="C3" s="90" t="s">
        <v>75</v>
      </c>
      <c r="D3" s="90" t="s">
        <v>76</v>
      </c>
      <c r="E3" s="90" t="s">
        <v>77</v>
      </c>
      <c r="F3" s="90" t="s">
        <v>78</v>
      </c>
      <c r="G3" s="90" t="s">
        <v>79</v>
      </c>
      <c r="H3" s="90" t="s">
        <v>80</v>
      </c>
      <c r="I3" s="90" t="s">
        <v>81</v>
      </c>
      <c r="J3" s="90" t="s">
        <v>82</v>
      </c>
      <c r="K3" s="90" t="s">
        <v>83</v>
      </c>
      <c r="L3" s="90" t="s">
        <v>84</v>
      </c>
      <c r="M3" s="90" t="s">
        <v>85</v>
      </c>
    </row>
    <row r="4" spans="2:13" ht="13.5" thickTop="1">
      <c r="B4" s="352" t="s">
        <v>86</v>
      </c>
      <c r="C4" s="364" t="s">
        <v>87</v>
      </c>
      <c r="D4" s="364" t="s">
        <v>88</v>
      </c>
      <c r="E4" s="86"/>
      <c r="F4" s="86" t="s">
        <v>89</v>
      </c>
      <c r="G4" s="86"/>
      <c r="H4" s="86"/>
      <c r="I4" s="355"/>
      <c r="J4" s="352" t="s">
        <v>90</v>
      </c>
      <c r="K4" s="352" t="s">
        <v>90</v>
      </c>
      <c r="L4" s="352" t="s">
        <v>90</v>
      </c>
      <c r="M4" s="352"/>
    </row>
    <row r="5" spans="2:13" ht="13.5" thickBot="1">
      <c r="B5" s="353"/>
      <c r="C5" s="366"/>
      <c r="D5" s="366"/>
      <c r="E5" s="88"/>
      <c r="F5" s="88" t="s">
        <v>91</v>
      </c>
      <c r="G5" s="88"/>
      <c r="H5" s="88"/>
      <c r="I5" s="357"/>
      <c r="J5" s="354"/>
      <c r="K5" s="354"/>
      <c r="L5" s="354"/>
      <c r="M5" s="354"/>
    </row>
    <row r="6" spans="2:13" ht="13.5" thickTop="1">
      <c r="B6" s="353"/>
      <c r="C6" s="364" t="s">
        <v>92</v>
      </c>
      <c r="D6" s="364" t="s">
        <v>93</v>
      </c>
      <c r="E6" s="86"/>
      <c r="F6" s="86" t="s">
        <v>94</v>
      </c>
      <c r="G6" s="86"/>
      <c r="H6" s="86"/>
      <c r="I6" s="355"/>
      <c r="J6" s="352" t="s">
        <v>95</v>
      </c>
      <c r="K6" s="352" t="s">
        <v>95</v>
      </c>
      <c r="L6" s="352" t="s">
        <v>90</v>
      </c>
      <c r="M6" s="358" t="s">
        <v>96</v>
      </c>
    </row>
    <row r="7" spans="2:13">
      <c r="B7" s="353"/>
      <c r="C7" s="365"/>
      <c r="D7" s="365"/>
      <c r="E7" s="87"/>
      <c r="F7" s="87" t="s">
        <v>97</v>
      </c>
      <c r="G7" s="87"/>
      <c r="H7" s="87"/>
      <c r="I7" s="356"/>
      <c r="J7" s="353"/>
      <c r="K7" s="353"/>
      <c r="L7" s="353"/>
      <c r="M7" s="359"/>
    </row>
    <row r="8" spans="2:13">
      <c r="B8" s="353"/>
      <c r="C8" s="365"/>
      <c r="D8" s="365"/>
      <c r="E8" s="87"/>
      <c r="F8" s="87" t="s">
        <v>98</v>
      </c>
      <c r="G8" s="87"/>
      <c r="H8" s="87"/>
      <c r="I8" s="356"/>
      <c r="J8" s="353"/>
      <c r="K8" s="353"/>
      <c r="L8" s="353"/>
      <c r="M8" s="359"/>
    </row>
    <row r="9" spans="2:13">
      <c r="B9" s="353"/>
      <c r="C9" s="365"/>
      <c r="D9" s="365"/>
      <c r="E9" s="87"/>
      <c r="F9" s="87" t="s">
        <v>99</v>
      </c>
      <c r="G9" s="87"/>
      <c r="H9" s="87"/>
      <c r="I9" s="356"/>
      <c r="J9" s="353"/>
      <c r="K9" s="353"/>
      <c r="L9" s="353"/>
      <c r="M9" s="359"/>
    </row>
    <row r="10" spans="2:13">
      <c r="B10" s="353"/>
      <c r="C10" s="365"/>
      <c r="D10" s="365"/>
      <c r="E10" s="87"/>
      <c r="F10" s="87" t="s">
        <v>100</v>
      </c>
      <c r="G10" s="87"/>
      <c r="H10" s="87"/>
      <c r="I10" s="356"/>
      <c r="J10" s="353"/>
      <c r="K10" s="353"/>
      <c r="L10" s="353"/>
      <c r="M10" s="359"/>
    </row>
    <row r="11" spans="2:13">
      <c r="B11" s="353"/>
      <c r="C11" s="365"/>
      <c r="D11" s="365"/>
      <c r="E11" s="87"/>
      <c r="F11" s="87" t="s">
        <v>101</v>
      </c>
      <c r="G11" s="87"/>
      <c r="H11" s="87"/>
      <c r="I11" s="356"/>
      <c r="J11" s="353"/>
      <c r="K11" s="353"/>
      <c r="L11" s="353"/>
      <c r="M11" s="359"/>
    </row>
    <row r="12" spans="2:13">
      <c r="B12" s="353"/>
      <c r="C12" s="365"/>
      <c r="D12" s="365"/>
      <c r="E12" s="87"/>
      <c r="F12" s="87" t="s">
        <v>102</v>
      </c>
      <c r="G12" s="87"/>
      <c r="H12" s="87"/>
      <c r="I12" s="356"/>
      <c r="J12" s="353"/>
      <c r="K12" s="353"/>
      <c r="L12" s="353"/>
      <c r="M12" s="359"/>
    </row>
    <row r="13" spans="2:13">
      <c r="B13" s="353"/>
      <c r="C13" s="365"/>
      <c r="D13" s="365"/>
      <c r="E13" s="87"/>
      <c r="F13" s="93" t="s">
        <v>103</v>
      </c>
      <c r="G13" s="93"/>
      <c r="H13" s="93"/>
      <c r="I13" s="356"/>
      <c r="J13" s="353"/>
      <c r="K13" s="353"/>
      <c r="L13" s="353"/>
      <c r="M13" s="359"/>
    </row>
    <row r="14" spans="2:13" ht="13.5" thickBot="1">
      <c r="B14" s="353"/>
      <c r="C14" s="366"/>
      <c r="D14" s="366"/>
      <c r="E14" s="88"/>
      <c r="F14" s="94" t="s">
        <v>104</v>
      </c>
      <c r="G14" s="94"/>
      <c r="H14" s="94"/>
      <c r="I14" s="357"/>
      <c r="J14" s="354"/>
      <c r="K14" s="354"/>
      <c r="L14" s="354"/>
      <c r="M14" s="360"/>
    </row>
    <row r="15" spans="2:13" ht="13.5" thickTop="1">
      <c r="B15" s="353"/>
      <c r="C15" s="367" t="s">
        <v>105</v>
      </c>
      <c r="D15" s="367" t="s">
        <v>106</v>
      </c>
      <c r="E15" s="107"/>
      <c r="F15" s="107" t="s">
        <v>94</v>
      </c>
      <c r="G15" s="92"/>
      <c r="H15" s="92"/>
      <c r="I15" s="355"/>
      <c r="J15" s="352" t="s">
        <v>95</v>
      </c>
      <c r="K15" s="352" t="s">
        <v>90</v>
      </c>
      <c r="L15" s="352" t="s">
        <v>90</v>
      </c>
      <c r="M15" s="358" t="s">
        <v>96</v>
      </c>
    </row>
    <row r="16" spans="2:13">
      <c r="B16" s="353"/>
      <c r="C16" s="368"/>
      <c r="D16" s="368"/>
      <c r="E16" s="108"/>
      <c r="F16" s="108" t="s">
        <v>97</v>
      </c>
      <c r="G16" s="93"/>
      <c r="H16" s="93"/>
      <c r="I16" s="356"/>
      <c r="J16" s="353"/>
      <c r="K16" s="353"/>
      <c r="L16" s="353"/>
      <c r="M16" s="359"/>
    </row>
    <row r="17" spans="2:13">
      <c r="B17" s="353"/>
      <c r="C17" s="368"/>
      <c r="D17" s="368"/>
      <c r="E17" s="108"/>
      <c r="F17" s="108" t="s">
        <v>98</v>
      </c>
      <c r="G17" s="93"/>
      <c r="H17" s="93"/>
      <c r="I17" s="356"/>
      <c r="J17" s="353"/>
      <c r="K17" s="353"/>
      <c r="L17" s="353"/>
      <c r="M17" s="359"/>
    </row>
    <row r="18" spans="2:13">
      <c r="B18" s="353"/>
      <c r="C18" s="368"/>
      <c r="D18" s="368"/>
      <c r="E18" s="108"/>
      <c r="F18" s="108" t="s">
        <v>99</v>
      </c>
      <c r="G18" s="93"/>
      <c r="H18" s="93"/>
      <c r="I18" s="356"/>
      <c r="J18" s="353"/>
      <c r="K18" s="353"/>
      <c r="L18" s="353"/>
      <c r="M18" s="359"/>
    </row>
    <row r="19" spans="2:13">
      <c r="B19" s="353"/>
      <c r="C19" s="368"/>
      <c r="D19" s="368"/>
      <c r="E19" s="108"/>
      <c r="F19" s="108" t="s">
        <v>100</v>
      </c>
      <c r="G19" s="93"/>
      <c r="H19" s="93"/>
      <c r="I19" s="356"/>
      <c r="J19" s="353"/>
      <c r="K19" s="353"/>
      <c r="L19" s="353"/>
      <c r="M19" s="359"/>
    </row>
    <row r="20" spans="2:13">
      <c r="B20" s="353"/>
      <c r="C20" s="368"/>
      <c r="D20" s="368"/>
      <c r="E20" s="108"/>
      <c r="F20" s="108" t="s">
        <v>101</v>
      </c>
      <c r="G20" s="93"/>
      <c r="H20" s="93"/>
      <c r="I20" s="356"/>
      <c r="J20" s="353"/>
      <c r="K20" s="353"/>
      <c r="L20" s="353"/>
      <c r="M20" s="359"/>
    </row>
    <row r="21" spans="2:13">
      <c r="B21" s="353"/>
      <c r="C21" s="368"/>
      <c r="D21" s="368"/>
      <c r="E21" s="108"/>
      <c r="F21" s="108" t="s">
        <v>102</v>
      </c>
      <c r="G21" s="93"/>
      <c r="H21" s="93"/>
      <c r="I21" s="356"/>
      <c r="J21" s="353"/>
      <c r="K21" s="353"/>
      <c r="L21" s="353"/>
      <c r="M21" s="359"/>
    </row>
    <row r="22" spans="2:13">
      <c r="B22" s="353"/>
      <c r="C22" s="368"/>
      <c r="D22" s="368"/>
      <c r="E22" s="108"/>
      <c r="F22" s="93" t="s">
        <v>103</v>
      </c>
      <c r="G22" s="93"/>
      <c r="H22" s="93"/>
      <c r="I22" s="356"/>
      <c r="J22" s="353"/>
      <c r="K22" s="353"/>
      <c r="L22" s="353"/>
      <c r="M22" s="359"/>
    </row>
    <row r="23" spans="2:13" ht="13.5" thickBot="1">
      <c r="B23" s="353"/>
      <c r="C23" s="369"/>
      <c r="D23" s="369"/>
      <c r="E23" s="109"/>
      <c r="F23" s="94" t="s">
        <v>104</v>
      </c>
      <c r="G23" s="94"/>
      <c r="H23" s="94"/>
      <c r="I23" s="357"/>
      <c r="J23" s="354"/>
      <c r="K23" s="354"/>
      <c r="L23" s="354"/>
      <c r="M23" s="360"/>
    </row>
    <row r="24" spans="2:13" ht="14.25" thickTop="1" thickBot="1">
      <c r="B24" s="353"/>
      <c r="C24" s="112" t="s">
        <v>107</v>
      </c>
      <c r="D24" s="112" t="s">
        <v>108</v>
      </c>
      <c r="E24" s="95"/>
      <c r="F24" s="112" t="s">
        <v>100</v>
      </c>
      <c r="G24" s="91"/>
      <c r="H24" s="91"/>
      <c r="I24" s="91"/>
      <c r="J24" s="103" t="s">
        <v>109</v>
      </c>
      <c r="K24" s="103" t="s">
        <v>109</v>
      </c>
      <c r="L24" s="103" t="s">
        <v>109</v>
      </c>
      <c r="M24" s="117" t="s">
        <v>110</v>
      </c>
    </row>
    <row r="25" spans="2:13" ht="13.5" thickTop="1">
      <c r="B25" s="353"/>
      <c r="C25" s="364" t="s">
        <v>111</v>
      </c>
      <c r="D25" s="364" t="s">
        <v>112</v>
      </c>
      <c r="E25" s="89"/>
      <c r="F25" s="89" t="s">
        <v>94</v>
      </c>
      <c r="G25" s="89"/>
      <c r="H25" s="89"/>
      <c r="I25" s="355"/>
      <c r="J25" s="352" t="s">
        <v>109</v>
      </c>
      <c r="K25" s="352" t="s">
        <v>95</v>
      </c>
      <c r="L25" s="352" t="s">
        <v>90</v>
      </c>
      <c r="M25" s="370" t="s">
        <v>113</v>
      </c>
    </row>
    <row r="26" spans="2:13">
      <c r="B26" s="353"/>
      <c r="C26" s="365"/>
      <c r="D26" s="365"/>
      <c r="E26" s="87"/>
      <c r="F26" s="87" t="s">
        <v>97</v>
      </c>
      <c r="G26" s="87"/>
      <c r="H26" s="87"/>
      <c r="I26" s="356"/>
      <c r="J26" s="353"/>
      <c r="K26" s="353"/>
      <c r="L26" s="353"/>
      <c r="M26" s="372"/>
    </row>
    <row r="27" spans="2:13">
      <c r="B27" s="353"/>
      <c r="C27" s="365"/>
      <c r="D27" s="365"/>
      <c r="E27" s="87"/>
      <c r="F27" s="87" t="s">
        <v>98</v>
      </c>
      <c r="G27" s="87"/>
      <c r="H27" s="87"/>
      <c r="I27" s="356"/>
      <c r="J27" s="353"/>
      <c r="K27" s="353"/>
      <c r="L27" s="353"/>
      <c r="M27" s="372"/>
    </row>
    <row r="28" spans="2:13">
      <c r="B28" s="353"/>
      <c r="C28" s="365"/>
      <c r="D28" s="365"/>
      <c r="E28" s="87"/>
      <c r="F28" s="87" t="s">
        <v>99</v>
      </c>
      <c r="G28" s="87"/>
      <c r="H28" s="87"/>
      <c r="I28" s="356"/>
      <c r="J28" s="353"/>
      <c r="K28" s="353"/>
      <c r="L28" s="353"/>
      <c r="M28" s="372"/>
    </row>
    <row r="29" spans="2:13" ht="13.5" thickBot="1">
      <c r="B29" s="353"/>
      <c r="C29" s="366"/>
      <c r="D29" s="366"/>
      <c r="E29" s="88"/>
      <c r="F29" s="88" t="s">
        <v>100</v>
      </c>
      <c r="G29" s="88"/>
      <c r="H29" s="88"/>
      <c r="I29" s="357"/>
      <c r="J29" s="354"/>
      <c r="K29" s="354"/>
      <c r="L29" s="354"/>
      <c r="M29" s="371"/>
    </row>
    <row r="30" spans="2:13" ht="13.5" thickTop="1">
      <c r="B30" s="353"/>
      <c r="C30" s="364" t="s">
        <v>114</v>
      </c>
      <c r="D30" s="364" t="s">
        <v>115</v>
      </c>
      <c r="E30" s="86"/>
      <c r="F30" s="86" t="s">
        <v>116</v>
      </c>
      <c r="G30" s="86"/>
      <c r="H30" s="86"/>
      <c r="I30" s="355"/>
      <c r="J30" s="352" t="s">
        <v>90</v>
      </c>
      <c r="K30" s="352" t="s">
        <v>95</v>
      </c>
      <c r="L30" s="352" t="s">
        <v>90</v>
      </c>
      <c r="M30" s="370"/>
    </row>
    <row r="31" spans="2:13" ht="13.5" thickBot="1">
      <c r="B31" s="353"/>
      <c r="C31" s="366"/>
      <c r="D31" s="366"/>
      <c r="E31" s="88"/>
      <c r="F31" s="88" t="s">
        <v>117</v>
      </c>
      <c r="G31" s="88"/>
      <c r="H31" s="88"/>
      <c r="I31" s="357"/>
      <c r="J31" s="354"/>
      <c r="K31" s="354"/>
      <c r="L31" s="354"/>
      <c r="M31" s="371"/>
    </row>
    <row r="32" spans="2:13" ht="13.5" thickTop="1">
      <c r="B32" s="353"/>
      <c r="C32" s="364" t="s">
        <v>118</v>
      </c>
      <c r="D32" s="364" t="s">
        <v>119</v>
      </c>
      <c r="E32" s="86"/>
      <c r="F32" s="86" t="s">
        <v>120</v>
      </c>
      <c r="G32" s="86"/>
      <c r="H32" s="86"/>
      <c r="I32" s="355"/>
      <c r="J32" s="352" t="s">
        <v>90</v>
      </c>
      <c r="K32" s="352" t="s">
        <v>95</v>
      </c>
      <c r="L32" s="352" t="s">
        <v>90</v>
      </c>
      <c r="M32" s="352"/>
    </row>
    <row r="33" spans="2:13">
      <c r="B33" s="353"/>
      <c r="C33" s="365"/>
      <c r="D33" s="365"/>
      <c r="E33" s="87"/>
      <c r="F33" s="87" t="s">
        <v>121</v>
      </c>
      <c r="G33" s="87"/>
      <c r="H33" s="87"/>
      <c r="I33" s="356"/>
      <c r="J33" s="353"/>
      <c r="K33" s="353"/>
      <c r="L33" s="353"/>
      <c r="M33" s="353"/>
    </row>
    <row r="34" spans="2:13" ht="13.5" thickBot="1">
      <c r="B34" s="353"/>
      <c r="C34" s="366"/>
      <c r="D34" s="366"/>
      <c r="E34" s="88"/>
      <c r="F34" s="88" t="s">
        <v>122</v>
      </c>
      <c r="G34" s="88"/>
      <c r="H34" s="88"/>
      <c r="I34" s="357"/>
      <c r="J34" s="354"/>
      <c r="K34" s="354"/>
      <c r="L34" s="354"/>
      <c r="M34" s="354"/>
    </row>
    <row r="35" spans="2:13" ht="13.5" thickTop="1">
      <c r="B35" s="353"/>
      <c r="C35" s="364" t="s">
        <v>123</v>
      </c>
      <c r="D35" s="364" t="s">
        <v>124</v>
      </c>
      <c r="E35" s="86"/>
      <c r="F35" s="86" t="s">
        <v>125</v>
      </c>
      <c r="G35" s="86"/>
      <c r="H35" s="86"/>
      <c r="I35" s="355"/>
      <c r="J35" s="352" t="s">
        <v>90</v>
      </c>
      <c r="K35" s="352" t="s">
        <v>90</v>
      </c>
      <c r="L35" s="352" t="s">
        <v>90</v>
      </c>
      <c r="M35" s="352"/>
    </row>
    <row r="36" spans="2:13">
      <c r="B36" s="353"/>
      <c r="C36" s="365"/>
      <c r="D36" s="365"/>
      <c r="E36" s="87"/>
      <c r="F36" s="87" t="s">
        <v>126</v>
      </c>
      <c r="G36" s="87"/>
      <c r="H36" s="87"/>
      <c r="I36" s="356"/>
      <c r="J36" s="353"/>
      <c r="K36" s="353"/>
      <c r="L36" s="353"/>
      <c r="M36" s="353"/>
    </row>
    <row r="37" spans="2:13" ht="13.5" thickBot="1">
      <c r="B37" s="353"/>
      <c r="C37" s="366"/>
      <c r="D37" s="366"/>
      <c r="E37" s="88"/>
      <c r="F37" s="109" t="s">
        <v>122</v>
      </c>
      <c r="G37" s="88"/>
      <c r="H37" s="88"/>
      <c r="I37" s="357"/>
      <c r="J37" s="354"/>
      <c r="K37" s="354"/>
      <c r="L37" s="354"/>
      <c r="M37" s="354"/>
    </row>
    <row r="38" spans="2:13" ht="13.5" thickTop="1">
      <c r="B38" s="353"/>
      <c r="C38" s="364" t="s">
        <v>127</v>
      </c>
      <c r="D38" s="364" t="s">
        <v>128</v>
      </c>
      <c r="E38" s="86"/>
      <c r="F38" s="86" t="s">
        <v>129</v>
      </c>
      <c r="G38" s="86"/>
      <c r="H38" s="86"/>
      <c r="I38" s="355"/>
      <c r="J38" s="352" t="s">
        <v>90</v>
      </c>
      <c r="K38" s="352" t="s">
        <v>90</v>
      </c>
      <c r="L38" s="352" t="s">
        <v>90</v>
      </c>
      <c r="M38" s="352"/>
    </row>
    <row r="39" spans="2:13">
      <c r="B39" s="353"/>
      <c r="C39" s="365"/>
      <c r="D39" s="365"/>
      <c r="E39" s="87"/>
      <c r="F39" s="87" t="s">
        <v>130</v>
      </c>
      <c r="G39" s="87"/>
      <c r="H39" s="87"/>
      <c r="I39" s="356"/>
      <c r="J39" s="353"/>
      <c r="K39" s="353"/>
      <c r="L39" s="353"/>
      <c r="M39" s="353"/>
    </row>
    <row r="40" spans="2:13">
      <c r="B40" s="353"/>
      <c r="C40" s="365"/>
      <c r="D40" s="365"/>
      <c r="E40" s="87"/>
      <c r="F40" s="87" t="s">
        <v>131</v>
      </c>
      <c r="G40" s="87"/>
      <c r="H40" s="87"/>
      <c r="I40" s="356"/>
      <c r="J40" s="353"/>
      <c r="K40" s="353"/>
      <c r="L40" s="353"/>
      <c r="M40" s="353"/>
    </row>
    <row r="41" spans="2:13">
      <c r="B41" s="353"/>
      <c r="C41" s="365"/>
      <c r="D41" s="365"/>
      <c r="E41" s="87"/>
      <c r="F41" s="87" t="s">
        <v>132</v>
      </c>
      <c r="G41" s="87"/>
      <c r="H41" s="87"/>
      <c r="I41" s="356"/>
      <c r="J41" s="353"/>
      <c r="K41" s="353"/>
      <c r="L41" s="353"/>
      <c r="M41" s="353"/>
    </row>
    <row r="42" spans="2:13" ht="13.5" thickBot="1">
      <c r="B42" s="353"/>
      <c r="C42" s="366"/>
      <c r="D42" s="366"/>
      <c r="E42" s="88"/>
      <c r="F42" s="88" t="s">
        <v>133</v>
      </c>
      <c r="G42" s="88"/>
      <c r="H42" s="88"/>
      <c r="I42" s="357"/>
      <c r="J42" s="354"/>
      <c r="K42" s="354"/>
      <c r="L42" s="354"/>
      <c r="M42" s="354"/>
    </row>
    <row r="43" spans="2:13" ht="13.5" thickTop="1">
      <c r="B43" s="353"/>
      <c r="C43" s="367" t="s">
        <v>134</v>
      </c>
      <c r="D43" s="367" t="s">
        <v>135</v>
      </c>
      <c r="E43" s="113"/>
      <c r="F43" s="107" t="s">
        <v>136</v>
      </c>
      <c r="G43" s="97"/>
      <c r="H43" s="97"/>
      <c r="I43" s="355"/>
      <c r="J43" s="352" t="s">
        <v>109</v>
      </c>
      <c r="K43" s="352" t="s">
        <v>95</v>
      </c>
      <c r="L43" s="352" t="s">
        <v>90</v>
      </c>
      <c r="M43" s="352"/>
    </row>
    <row r="44" spans="2:13">
      <c r="B44" s="353"/>
      <c r="C44" s="368"/>
      <c r="D44" s="368"/>
      <c r="E44" s="108"/>
      <c r="F44" s="108" t="s">
        <v>137</v>
      </c>
      <c r="G44" s="98"/>
      <c r="H44" s="98"/>
      <c r="I44" s="356"/>
      <c r="J44" s="353"/>
      <c r="K44" s="353"/>
      <c r="L44" s="353"/>
      <c r="M44" s="353"/>
    </row>
    <row r="45" spans="2:13">
      <c r="B45" s="353"/>
      <c r="C45" s="368"/>
      <c r="D45" s="368"/>
      <c r="E45" s="108"/>
      <c r="F45" s="108" t="s">
        <v>138</v>
      </c>
      <c r="G45" s="98"/>
      <c r="H45" s="98"/>
      <c r="I45" s="356"/>
      <c r="J45" s="353"/>
      <c r="K45" s="353"/>
      <c r="L45" s="353"/>
      <c r="M45" s="353"/>
    </row>
    <row r="46" spans="2:13">
      <c r="B46" s="353"/>
      <c r="C46" s="368"/>
      <c r="D46" s="368"/>
      <c r="E46" s="108"/>
      <c r="F46" s="108" t="s">
        <v>139</v>
      </c>
      <c r="G46" s="98"/>
      <c r="H46" s="98"/>
      <c r="I46" s="356"/>
      <c r="J46" s="353"/>
      <c r="K46" s="353"/>
      <c r="L46" s="353"/>
      <c r="M46" s="353"/>
    </row>
    <row r="47" spans="2:13">
      <c r="B47" s="353"/>
      <c r="C47" s="368"/>
      <c r="D47" s="368"/>
      <c r="E47" s="108"/>
      <c r="F47" s="108" t="s">
        <v>140</v>
      </c>
      <c r="G47" s="98"/>
      <c r="H47" s="98"/>
      <c r="I47" s="356"/>
      <c r="J47" s="353"/>
      <c r="K47" s="353"/>
      <c r="L47" s="353"/>
      <c r="M47" s="353"/>
    </row>
    <row r="48" spans="2:13">
      <c r="B48" s="353"/>
      <c r="C48" s="368"/>
      <c r="D48" s="368"/>
      <c r="E48" s="108"/>
      <c r="F48" s="108" t="s">
        <v>141</v>
      </c>
      <c r="G48" s="98"/>
      <c r="H48" s="98"/>
      <c r="I48" s="356"/>
      <c r="J48" s="353"/>
      <c r="K48" s="353"/>
      <c r="L48" s="353"/>
      <c r="M48" s="353"/>
    </row>
    <row r="49" spans="2:13">
      <c r="B49" s="353"/>
      <c r="C49" s="368"/>
      <c r="D49" s="368"/>
      <c r="E49" s="108"/>
      <c r="F49" s="108" t="s">
        <v>142</v>
      </c>
      <c r="G49" s="98"/>
      <c r="H49" s="98"/>
      <c r="I49" s="356"/>
      <c r="J49" s="353"/>
      <c r="K49" s="353"/>
      <c r="L49" s="353"/>
      <c r="M49" s="353"/>
    </row>
    <row r="50" spans="2:13">
      <c r="B50" s="353"/>
      <c r="C50" s="368"/>
      <c r="D50" s="368"/>
      <c r="E50" s="108"/>
      <c r="F50" s="108" t="s">
        <v>125</v>
      </c>
      <c r="G50" s="98"/>
      <c r="H50" s="98"/>
      <c r="I50" s="356"/>
      <c r="J50" s="353"/>
      <c r="K50" s="353"/>
      <c r="L50" s="353"/>
      <c r="M50" s="353"/>
    </row>
    <row r="51" spans="2:13">
      <c r="B51" s="353"/>
      <c r="C51" s="368"/>
      <c r="D51" s="368"/>
      <c r="E51" s="108"/>
      <c r="F51" s="108" t="s">
        <v>143</v>
      </c>
      <c r="G51" s="98"/>
      <c r="H51" s="98"/>
      <c r="I51" s="356"/>
      <c r="J51" s="353"/>
      <c r="K51" s="353"/>
      <c r="L51" s="353"/>
      <c r="M51" s="353"/>
    </row>
    <row r="52" spans="2:13">
      <c r="B52" s="353"/>
      <c r="C52" s="368"/>
      <c r="D52" s="368"/>
      <c r="E52" s="108"/>
      <c r="F52" s="108" t="s">
        <v>144</v>
      </c>
      <c r="G52" s="98"/>
      <c r="H52" s="98"/>
      <c r="I52" s="356"/>
      <c r="J52" s="353"/>
      <c r="K52" s="353"/>
      <c r="L52" s="353"/>
      <c r="M52" s="353"/>
    </row>
    <row r="53" spans="2:13">
      <c r="B53" s="353"/>
      <c r="C53" s="368"/>
      <c r="D53" s="368"/>
      <c r="E53" s="108"/>
      <c r="F53" s="108" t="s">
        <v>145</v>
      </c>
      <c r="G53" s="98"/>
      <c r="H53" s="98"/>
      <c r="I53" s="356"/>
      <c r="J53" s="353"/>
      <c r="K53" s="353"/>
      <c r="L53" s="353"/>
      <c r="M53" s="353"/>
    </row>
    <row r="54" spans="2:13" ht="13.5" thickBot="1">
      <c r="B54" s="354"/>
      <c r="C54" s="369"/>
      <c r="D54" s="369"/>
      <c r="E54" s="109"/>
      <c r="F54" s="94" t="s">
        <v>146</v>
      </c>
      <c r="G54" s="99"/>
      <c r="H54" s="99"/>
      <c r="I54" s="357"/>
      <c r="J54" s="354"/>
      <c r="K54" s="354"/>
      <c r="L54" s="354"/>
      <c r="M54" s="354"/>
    </row>
    <row r="55" spans="2:13" ht="13.5" thickTop="1">
      <c r="B55" s="352" t="s">
        <v>147</v>
      </c>
      <c r="C55" s="364" t="s">
        <v>148</v>
      </c>
      <c r="D55" s="364" t="s">
        <v>149</v>
      </c>
      <c r="E55" s="86"/>
      <c r="F55" s="86" t="s">
        <v>150</v>
      </c>
      <c r="G55" s="86"/>
      <c r="H55" s="86"/>
      <c r="I55" s="355"/>
      <c r="J55" s="352" t="s">
        <v>90</v>
      </c>
      <c r="K55" s="352" t="s">
        <v>90</v>
      </c>
      <c r="L55" s="352" t="s">
        <v>90</v>
      </c>
      <c r="M55" s="352"/>
    </row>
    <row r="56" spans="2:13">
      <c r="B56" s="353"/>
      <c r="C56" s="365"/>
      <c r="D56" s="365"/>
      <c r="E56" s="87"/>
      <c r="F56" s="87" t="s">
        <v>151</v>
      </c>
      <c r="G56" s="87"/>
      <c r="H56" s="87"/>
      <c r="I56" s="356"/>
      <c r="J56" s="353"/>
      <c r="K56" s="353"/>
      <c r="L56" s="353"/>
      <c r="M56" s="353"/>
    </row>
    <row r="57" spans="2:13" ht="13.5" thickBot="1">
      <c r="B57" s="353"/>
      <c r="C57" s="366"/>
      <c r="D57" s="366"/>
      <c r="E57" s="88"/>
      <c r="F57" s="88" t="s">
        <v>152</v>
      </c>
      <c r="G57" s="88"/>
      <c r="H57" s="88"/>
      <c r="I57" s="357"/>
      <c r="J57" s="354"/>
      <c r="K57" s="354"/>
      <c r="L57" s="354"/>
      <c r="M57" s="354"/>
    </row>
    <row r="58" spans="2:13" ht="13.5" thickTop="1">
      <c r="B58" s="353"/>
      <c r="C58" s="364" t="s">
        <v>153</v>
      </c>
      <c r="D58" s="364" t="s">
        <v>154</v>
      </c>
      <c r="E58" s="86"/>
      <c r="F58" s="86" t="s">
        <v>155</v>
      </c>
      <c r="G58" s="86"/>
      <c r="H58" s="86"/>
      <c r="I58" s="355"/>
      <c r="J58" s="352" t="s">
        <v>90</v>
      </c>
      <c r="K58" s="352" t="s">
        <v>90</v>
      </c>
      <c r="L58" s="352" t="s">
        <v>90</v>
      </c>
      <c r="M58" s="352"/>
    </row>
    <row r="59" spans="2:13">
      <c r="B59" s="353"/>
      <c r="C59" s="365"/>
      <c r="D59" s="365"/>
      <c r="E59" s="87"/>
      <c r="F59" s="179" t="s">
        <v>151</v>
      </c>
      <c r="G59" s="87"/>
      <c r="H59" s="87"/>
      <c r="I59" s="356"/>
      <c r="J59" s="353"/>
      <c r="K59" s="353"/>
      <c r="L59" s="353"/>
      <c r="M59" s="353"/>
    </row>
    <row r="60" spans="2:13" ht="13.5" thickBot="1">
      <c r="B60" s="353"/>
      <c r="C60" s="366"/>
      <c r="D60" s="366"/>
      <c r="E60" s="88"/>
      <c r="F60" s="88" t="s">
        <v>156</v>
      </c>
      <c r="G60" s="88"/>
      <c r="H60" s="88"/>
      <c r="I60" s="357"/>
      <c r="J60" s="354"/>
      <c r="K60" s="354"/>
      <c r="L60" s="354"/>
      <c r="M60" s="354"/>
    </row>
    <row r="61" spans="2:13" ht="13.5" thickTop="1">
      <c r="B61" s="353"/>
      <c r="C61" s="364" t="s">
        <v>157</v>
      </c>
      <c r="D61" s="364" t="s">
        <v>158</v>
      </c>
      <c r="E61" s="86"/>
      <c r="F61" s="114" t="s">
        <v>159</v>
      </c>
      <c r="G61" s="86"/>
      <c r="H61" s="86"/>
      <c r="I61" s="355"/>
      <c r="J61" s="352" t="s">
        <v>90</v>
      </c>
      <c r="K61" s="352" t="s">
        <v>90</v>
      </c>
      <c r="L61" s="352" t="s">
        <v>90</v>
      </c>
      <c r="M61" s="352"/>
    </row>
    <row r="62" spans="2:13">
      <c r="B62" s="353"/>
      <c r="C62" s="365"/>
      <c r="D62" s="365"/>
      <c r="E62" s="87"/>
      <c r="F62" s="87" t="s">
        <v>160</v>
      </c>
      <c r="G62" s="87"/>
      <c r="H62" s="87"/>
      <c r="I62" s="356"/>
      <c r="J62" s="353"/>
      <c r="K62" s="353"/>
      <c r="L62" s="353"/>
      <c r="M62" s="353"/>
    </row>
    <row r="63" spans="2:13">
      <c r="B63" s="353"/>
      <c r="C63" s="365"/>
      <c r="D63" s="365"/>
      <c r="E63" s="87"/>
      <c r="F63" s="87" t="s">
        <v>161</v>
      </c>
      <c r="G63" s="87"/>
      <c r="H63" s="87"/>
      <c r="I63" s="356"/>
      <c r="J63" s="353"/>
      <c r="K63" s="353"/>
      <c r="L63" s="353"/>
      <c r="M63" s="353"/>
    </row>
    <row r="64" spans="2:13">
      <c r="B64" s="353"/>
      <c r="C64" s="365"/>
      <c r="D64" s="365"/>
      <c r="E64" s="87"/>
      <c r="F64" s="93" t="s">
        <v>162</v>
      </c>
      <c r="G64" s="87"/>
      <c r="H64" s="87"/>
      <c r="I64" s="356"/>
      <c r="J64" s="353"/>
      <c r="K64" s="353"/>
      <c r="L64" s="353"/>
      <c r="M64" s="353"/>
    </row>
    <row r="65" spans="2:13" ht="13.5" thickBot="1">
      <c r="B65" s="354"/>
      <c r="C65" s="366"/>
      <c r="D65" s="366"/>
      <c r="E65" s="88"/>
      <c r="F65" s="94" t="s">
        <v>163</v>
      </c>
      <c r="G65" s="88"/>
      <c r="H65" s="88"/>
      <c r="I65" s="357"/>
      <c r="J65" s="354"/>
      <c r="K65" s="354"/>
      <c r="L65" s="354"/>
      <c r="M65" s="354"/>
    </row>
    <row r="66" spans="2:13" ht="13.5" thickTop="1">
      <c r="B66" s="352" t="s">
        <v>164</v>
      </c>
      <c r="C66" s="364" t="s">
        <v>165</v>
      </c>
      <c r="D66" s="364" t="s">
        <v>166</v>
      </c>
      <c r="E66" s="86"/>
      <c r="F66" s="86" t="s">
        <v>167</v>
      </c>
      <c r="G66" s="86"/>
      <c r="H66" s="86"/>
      <c r="I66" s="86" t="s">
        <v>168</v>
      </c>
      <c r="J66" s="352" t="s">
        <v>90</v>
      </c>
      <c r="K66" s="352" t="s">
        <v>109</v>
      </c>
      <c r="L66" s="352" t="s">
        <v>90</v>
      </c>
      <c r="M66" s="352"/>
    </row>
    <row r="67" spans="2:13">
      <c r="B67" s="353"/>
      <c r="C67" s="365"/>
      <c r="D67" s="365"/>
      <c r="E67" s="87"/>
      <c r="F67" s="87" t="s">
        <v>169</v>
      </c>
      <c r="G67" s="87"/>
      <c r="H67" s="87"/>
      <c r="I67" s="87" t="s">
        <v>170</v>
      </c>
      <c r="J67" s="353"/>
      <c r="K67" s="353"/>
      <c r="L67" s="353"/>
      <c r="M67" s="353"/>
    </row>
    <row r="68" spans="2:13">
      <c r="B68" s="353"/>
      <c r="C68" s="365"/>
      <c r="D68" s="365"/>
      <c r="E68" s="87"/>
      <c r="F68" s="87" t="s">
        <v>171</v>
      </c>
      <c r="G68" s="87"/>
      <c r="H68" s="87"/>
      <c r="I68" s="87" t="s">
        <v>172</v>
      </c>
      <c r="J68" s="353"/>
      <c r="K68" s="353"/>
      <c r="L68" s="353"/>
      <c r="M68" s="353"/>
    </row>
    <row r="69" spans="2:13">
      <c r="B69" s="353"/>
      <c r="C69" s="365"/>
      <c r="D69" s="365"/>
      <c r="E69" s="87"/>
      <c r="F69" s="87" t="s">
        <v>173</v>
      </c>
      <c r="G69" s="87"/>
      <c r="H69" s="87"/>
      <c r="I69" s="87" t="s">
        <v>174</v>
      </c>
      <c r="J69" s="353"/>
      <c r="K69" s="353"/>
      <c r="L69" s="353"/>
      <c r="M69" s="353"/>
    </row>
    <row r="70" spans="2:13">
      <c r="B70" s="353"/>
      <c r="C70" s="365"/>
      <c r="D70" s="365"/>
      <c r="E70" s="87"/>
      <c r="F70" s="87" t="s">
        <v>175</v>
      </c>
      <c r="G70" s="87"/>
      <c r="H70" s="87"/>
      <c r="I70" s="87" t="s">
        <v>176</v>
      </c>
      <c r="J70" s="353"/>
      <c r="K70" s="353"/>
      <c r="L70" s="353"/>
      <c r="M70" s="353"/>
    </row>
    <row r="71" spans="2:13">
      <c r="B71" s="353"/>
      <c r="C71" s="365"/>
      <c r="D71" s="365"/>
      <c r="E71" s="87"/>
      <c r="F71" s="87" t="s">
        <v>177</v>
      </c>
      <c r="G71" s="87"/>
      <c r="H71" s="87"/>
      <c r="I71" s="87" t="s">
        <v>178</v>
      </c>
      <c r="J71" s="353"/>
      <c r="K71" s="353"/>
      <c r="L71" s="353"/>
      <c r="M71" s="353"/>
    </row>
    <row r="72" spans="2:13">
      <c r="B72" s="353"/>
      <c r="C72" s="365"/>
      <c r="D72" s="365"/>
      <c r="E72" s="87"/>
      <c r="F72" s="87" t="s">
        <v>179</v>
      </c>
      <c r="G72" s="87"/>
      <c r="H72" s="87"/>
      <c r="I72" s="87" t="s">
        <v>180</v>
      </c>
      <c r="J72" s="353"/>
      <c r="K72" s="353"/>
      <c r="L72" s="353"/>
      <c r="M72" s="353"/>
    </row>
    <row r="73" spans="2:13">
      <c r="B73" s="353"/>
      <c r="C73" s="365"/>
      <c r="D73" s="365"/>
      <c r="E73" s="87"/>
      <c r="F73" s="87" t="s">
        <v>181</v>
      </c>
      <c r="G73" s="87"/>
      <c r="H73" s="87"/>
      <c r="I73" s="87" t="s">
        <v>182</v>
      </c>
      <c r="J73" s="353"/>
      <c r="K73" s="353"/>
      <c r="L73" s="353"/>
      <c r="M73" s="353"/>
    </row>
    <row r="74" spans="2:13">
      <c r="B74" s="353"/>
      <c r="C74" s="365"/>
      <c r="D74" s="365"/>
      <c r="E74" s="87"/>
      <c r="F74" s="87" t="s">
        <v>183</v>
      </c>
      <c r="G74" s="87"/>
      <c r="H74" s="87"/>
      <c r="I74" s="87"/>
      <c r="J74" s="353"/>
      <c r="K74" s="353"/>
      <c r="L74" s="353"/>
      <c r="M74" s="353"/>
    </row>
    <row r="75" spans="2:13">
      <c r="B75" s="353"/>
      <c r="C75" s="365"/>
      <c r="D75" s="365"/>
      <c r="E75" s="87"/>
      <c r="F75" s="87" t="s">
        <v>184</v>
      </c>
      <c r="G75" s="87"/>
      <c r="H75" s="87"/>
      <c r="I75" s="87"/>
      <c r="J75" s="353"/>
      <c r="K75" s="353"/>
      <c r="L75" s="353"/>
      <c r="M75" s="353"/>
    </row>
    <row r="76" spans="2:13" ht="13.5" thickBot="1">
      <c r="B76" s="353"/>
      <c r="C76" s="366"/>
      <c r="D76" s="366"/>
      <c r="E76" s="88"/>
      <c r="F76" s="88" t="s">
        <v>185</v>
      </c>
      <c r="G76" s="88"/>
      <c r="H76" s="88"/>
      <c r="I76" s="88"/>
      <c r="J76" s="354"/>
      <c r="K76" s="354"/>
      <c r="L76" s="354"/>
      <c r="M76" s="354"/>
    </row>
    <row r="77" spans="2:13" ht="13.5" thickTop="1">
      <c r="B77" s="353"/>
      <c r="C77" s="364" t="s">
        <v>186</v>
      </c>
      <c r="D77" s="364" t="s">
        <v>187</v>
      </c>
      <c r="E77" s="86"/>
      <c r="F77" s="86" t="s">
        <v>188</v>
      </c>
      <c r="G77" s="86"/>
      <c r="H77" s="86"/>
      <c r="I77" s="355"/>
      <c r="J77" s="352" t="s">
        <v>90</v>
      </c>
      <c r="K77" s="352" t="s">
        <v>95</v>
      </c>
      <c r="L77" s="352" t="s">
        <v>90</v>
      </c>
      <c r="M77" s="352"/>
    </row>
    <row r="78" spans="2:13">
      <c r="B78" s="353"/>
      <c r="C78" s="365"/>
      <c r="D78" s="365"/>
      <c r="E78" s="87"/>
      <c r="F78" s="87" t="s">
        <v>189</v>
      </c>
      <c r="G78" s="87"/>
      <c r="H78" s="87"/>
      <c r="I78" s="356"/>
      <c r="J78" s="353"/>
      <c r="K78" s="353"/>
      <c r="L78" s="353"/>
      <c r="M78" s="353"/>
    </row>
    <row r="79" spans="2:13">
      <c r="B79" s="353"/>
      <c r="C79" s="365"/>
      <c r="D79" s="365"/>
      <c r="E79" s="87"/>
      <c r="F79" s="87" t="s">
        <v>190</v>
      </c>
      <c r="G79" s="87"/>
      <c r="H79" s="87"/>
      <c r="I79" s="356"/>
      <c r="J79" s="353"/>
      <c r="K79" s="353"/>
      <c r="L79" s="353"/>
      <c r="M79" s="353"/>
    </row>
    <row r="80" spans="2:13">
      <c r="B80" s="353"/>
      <c r="C80" s="365"/>
      <c r="D80" s="365"/>
      <c r="E80" s="87"/>
      <c r="F80" s="87" t="s">
        <v>191</v>
      </c>
      <c r="G80" s="87"/>
      <c r="H80" s="87"/>
      <c r="I80" s="356"/>
      <c r="J80" s="353"/>
      <c r="K80" s="353"/>
      <c r="L80" s="353"/>
      <c r="M80" s="353"/>
    </row>
    <row r="81" spans="2:13" ht="13.5" thickBot="1">
      <c r="B81" s="353"/>
      <c r="C81" s="366"/>
      <c r="D81" s="366"/>
      <c r="E81" s="88"/>
      <c r="F81" s="88" t="s">
        <v>192</v>
      </c>
      <c r="G81" s="88"/>
      <c r="H81" s="88"/>
      <c r="I81" s="357"/>
      <c r="J81" s="354"/>
      <c r="K81" s="354"/>
      <c r="L81" s="354"/>
      <c r="M81" s="354"/>
    </row>
    <row r="82" spans="2:13" ht="13.5" thickTop="1">
      <c r="B82" s="353"/>
      <c r="C82" s="364" t="s">
        <v>193</v>
      </c>
      <c r="D82" s="364" t="s">
        <v>194</v>
      </c>
      <c r="E82" s="86"/>
      <c r="F82" s="86" t="s">
        <v>195</v>
      </c>
      <c r="G82" s="86"/>
      <c r="H82" s="86"/>
      <c r="I82" s="355"/>
      <c r="J82" s="352" t="s">
        <v>90</v>
      </c>
      <c r="K82" s="352" t="s">
        <v>90</v>
      </c>
      <c r="L82" s="352" t="s">
        <v>90</v>
      </c>
      <c r="M82" s="352"/>
    </row>
    <row r="83" spans="2:13">
      <c r="B83" s="353"/>
      <c r="C83" s="365"/>
      <c r="D83" s="365"/>
      <c r="E83" s="87"/>
      <c r="F83" s="87" t="s">
        <v>196</v>
      </c>
      <c r="G83" s="87"/>
      <c r="H83" s="87"/>
      <c r="I83" s="356"/>
      <c r="J83" s="353"/>
      <c r="K83" s="353"/>
      <c r="L83" s="353"/>
      <c r="M83" s="353"/>
    </row>
    <row r="84" spans="2:13">
      <c r="B84" s="353"/>
      <c r="C84" s="365"/>
      <c r="D84" s="365"/>
      <c r="E84" s="87"/>
      <c r="F84" s="87" t="s">
        <v>197</v>
      </c>
      <c r="G84" s="87"/>
      <c r="H84" s="87"/>
      <c r="I84" s="356"/>
      <c r="J84" s="353"/>
      <c r="K84" s="353"/>
      <c r="L84" s="353"/>
      <c r="M84" s="353"/>
    </row>
    <row r="85" spans="2:13">
      <c r="B85" s="353"/>
      <c r="C85" s="365"/>
      <c r="D85" s="365"/>
      <c r="E85" s="87"/>
      <c r="F85" s="87" t="s">
        <v>198</v>
      </c>
      <c r="G85" s="87"/>
      <c r="H85" s="87"/>
      <c r="I85" s="356"/>
      <c r="J85" s="353"/>
      <c r="K85" s="353"/>
      <c r="L85" s="353"/>
      <c r="M85" s="353"/>
    </row>
    <row r="86" spans="2:13">
      <c r="B86" s="353"/>
      <c r="C86" s="365"/>
      <c r="D86" s="365"/>
      <c r="E86" s="87"/>
      <c r="F86" s="87" t="s">
        <v>199</v>
      </c>
      <c r="G86" s="87"/>
      <c r="H86" s="87"/>
      <c r="I86" s="356"/>
      <c r="J86" s="353"/>
      <c r="K86" s="353"/>
      <c r="L86" s="353"/>
      <c r="M86" s="353"/>
    </row>
    <row r="87" spans="2:13">
      <c r="B87" s="353"/>
      <c r="C87" s="365"/>
      <c r="D87" s="365"/>
      <c r="E87" s="87"/>
      <c r="F87" s="87" t="s">
        <v>160</v>
      </c>
      <c r="G87" s="87"/>
      <c r="H87" s="87"/>
      <c r="I87" s="356"/>
      <c r="J87" s="353"/>
      <c r="K87" s="353"/>
      <c r="L87" s="353"/>
      <c r="M87" s="353"/>
    </row>
    <row r="88" spans="2:13">
      <c r="B88" s="353"/>
      <c r="C88" s="365"/>
      <c r="D88" s="365"/>
      <c r="E88" s="87"/>
      <c r="F88" s="87" t="s">
        <v>161</v>
      </c>
      <c r="G88" s="87"/>
      <c r="H88" s="87"/>
      <c r="I88" s="356"/>
      <c r="J88" s="353"/>
      <c r="K88" s="353"/>
      <c r="L88" s="353"/>
      <c r="M88" s="353"/>
    </row>
    <row r="89" spans="2:13">
      <c r="B89" s="353"/>
      <c r="C89" s="365"/>
      <c r="D89" s="365"/>
      <c r="E89" s="87"/>
      <c r="F89" s="87" t="s">
        <v>200</v>
      </c>
      <c r="G89" s="87"/>
      <c r="H89" s="87"/>
      <c r="I89" s="356"/>
      <c r="J89" s="353"/>
      <c r="K89" s="353"/>
      <c r="L89" s="353"/>
      <c r="M89" s="353"/>
    </row>
    <row r="90" spans="2:13">
      <c r="B90" s="353"/>
      <c r="C90" s="365"/>
      <c r="D90" s="365"/>
      <c r="E90" s="87"/>
      <c r="F90" s="87" t="s">
        <v>201</v>
      </c>
      <c r="G90" s="87"/>
      <c r="H90" s="87"/>
      <c r="I90" s="356"/>
      <c r="J90" s="353"/>
      <c r="K90" s="353"/>
      <c r="L90" s="353"/>
      <c r="M90" s="353"/>
    </row>
    <row r="91" spans="2:13">
      <c r="B91" s="353"/>
      <c r="C91" s="365"/>
      <c r="D91" s="365"/>
      <c r="E91" s="87"/>
      <c r="F91" s="87" t="s">
        <v>202</v>
      </c>
      <c r="G91" s="87"/>
      <c r="H91" s="87"/>
      <c r="I91" s="356"/>
      <c r="J91" s="353"/>
      <c r="K91" s="353"/>
      <c r="L91" s="353"/>
      <c r="M91" s="353"/>
    </row>
    <row r="92" spans="2:13" ht="13.5" thickBot="1">
      <c r="B92" s="353"/>
      <c r="C92" s="366"/>
      <c r="D92" s="366"/>
      <c r="E92" s="88"/>
      <c r="F92" s="88" t="s">
        <v>203</v>
      </c>
      <c r="G92" s="88"/>
      <c r="H92" s="88"/>
      <c r="I92" s="357"/>
      <c r="J92" s="354"/>
      <c r="K92" s="354"/>
      <c r="L92" s="354"/>
      <c r="M92" s="354"/>
    </row>
    <row r="93" spans="2:13" ht="13.5" thickTop="1">
      <c r="B93" s="353"/>
      <c r="C93" s="364" t="s">
        <v>204</v>
      </c>
      <c r="D93" s="364" t="s">
        <v>205</v>
      </c>
      <c r="E93" s="86"/>
      <c r="F93" s="182" t="s">
        <v>89</v>
      </c>
      <c r="G93" s="86"/>
      <c r="H93" s="86"/>
      <c r="I93" s="86" t="s">
        <v>170</v>
      </c>
      <c r="J93" s="352" t="s">
        <v>90</v>
      </c>
      <c r="K93" s="352" t="s">
        <v>90</v>
      </c>
      <c r="L93" s="352" t="s">
        <v>90</v>
      </c>
      <c r="M93" s="352"/>
    </row>
    <row r="94" spans="2:13">
      <c r="B94" s="353"/>
      <c r="C94" s="365"/>
      <c r="D94" s="365"/>
      <c r="E94" s="87"/>
      <c r="F94" s="87" t="s">
        <v>196</v>
      </c>
      <c r="G94" s="87"/>
      <c r="H94" s="87"/>
      <c r="I94" s="87" t="s">
        <v>206</v>
      </c>
      <c r="J94" s="353"/>
      <c r="K94" s="353"/>
      <c r="L94" s="353"/>
      <c r="M94" s="353"/>
    </row>
    <row r="95" spans="2:13">
      <c r="B95" s="353"/>
      <c r="C95" s="365"/>
      <c r="D95" s="365"/>
      <c r="E95" s="87"/>
      <c r="F95" s="87" t="s">
        <v>207</v>
      </c>
      <c r="G95" s="87"/>
      <c r="H95" s="87"/>
      <c r="I95" s="87" t="s">
        <v>208</v>
      </c>
      <c r="J95" s="353"/>
      <c r="K95" s="353"/>
      <c r="L95" s="353"/>
      <c r="M95" s="353"/>
    </row>
    <row r="96" spans="2:13">
      <c r="B96" s="353"/>
      <c r="C96" s="365"/>
      <c r="D96" s="365"/>
      <c r="E96" s="87"/>
      <c r="F96" s="87" t="s">
        <v>173</v>
      </c>
      <c r="G96" s="87"/>
      <c r="H96" s="87"/>
      <c r="I96" s="87" t="s">
        <v>174</v>
      </c>
      <c r="J96" s="353"/>
      <c r="K96" s="353"/>
      <c r="L96" s="353"/>
      <c r="M96" s="353"/>
    </row>
    <row r="97" spans="2:13">
      <c r="B97" s="353"/>
      <c r="C97" s="365"/>
      <c r="D97" s="365"/>
      <c r="E97" s="87"/>
      <c r="F97" s="87" t="s">
        <v>177</v>
      </c>
      <c r="G97" s="87"/>
      <c r="H97" s="87"/>
      <c r="I97" s="87" t="s">
        <v>209</v>
      </c>
      <c r="J97" s="353"/>
      <c r="K97" s="353"/>
      <c r="L97" s="353"/>
      <c r="M97" s="353"/>
    </row>
    <row r="98" spans="2:13">
      <c r="B98" s="353"/>
      <c r="C98" s="365"/>
      <c r="D98" s="365"/>
      <c r="E98" s="87"/>
      <c r="F98" s="87" t="s">
        <v>129</v>
      </c>
      <c r="G98" s="87"/>
      <c r="H98" s="87"/>
      <c r="I98" s="87" t="s">
        <v>210</v>
      </c>
      <c r="J98" s="353"/>
      <c r="K98" s="353"/>
      <c r="L98" s="353"/>
      <c r="M98" s="353"/>
    </row>
    <row r="99" spans="2:13">
      <c r="B99" s="353"/>
      <c r="C99" s="365"/>
      <c r="D99" s="365"/>
      <c r="E99" s="87"/>
      <c r="F99" s="87" t="s">
        <v>199</v>
      </c>
      <c r="G99" s="87"/>
      <c r="H99" s="87"/>
      <c r="I99" s="87" t="s">
        <v>211</v>
      </c>
      <c r="J99" s="353"/>
      <c r="K99" s="353"/>
      <c r="L99" s="353"/>
      <c r="M99" s="353"/>
    </row>
    <row r="100" spans="2:13">
      <c r="B100" s="353"/>
      <c r="C100" s="365"/>
      <c r="D100" s="365"/>
      <c r="E100" s="87"/>
      <c r="F100" s="87" t="s">
        <v>160</v>
      </c>
      <c r="G100" s="87"/>
      <c r="H100" s="87"/>
      <c r="I100" s="87" t="s">
        <v>212</v>
      </c>
      <c r="J100" s="353"/>
      <c r="K100" s="353"/>
      <c r="L100" s="353"/>
      <c r="M100" s="353"/>
    </row>
    <row r="101" spans="2:13">
      <c r="B101" s="353"/>
      <c r="C101" s="365"/>
      <c r="D101" s="365"/>
      <c r="E101" s="87"/>
      <c r="F101" s="87" t="s">
        <v>200</v>
      </c>
      <c r="G101" s="87"/>
      <c r="H101" s="87"/>
      <c r="I101" s="87" t="s">
        <v>213</v>
      </c>
      <c r="J101" s="353"/>
      <c r="K101" s="353"/>
      <c r="L101" s="353"/>
      <c r="M101" s="353"/>
    </row>
    <row r="102" spans="2:13">
      <c r="B102" s="353"/>
      <c r="C102" s="365"/>
      <c r="D102" s="365"/>
      <c r="E102" s="87"/>
      <c r="F102" s="87" t="s">
        <v>214</v>
      </c>
      <c r="G102" s="87"/>
      <c r="H102" s="87"/>
      <c r="I102" s="87" t="s">
        <v>215</v>
      </c>
      <c r="J102" s="353"/>
      <c r="K102" s="353"/>
      <c r="L102" s="353"/>
      <c r="M102" s="353"/>
    </row>
    <row r="103" spans="2:13">
      <c r="B103" s="353"/>
      <c r="C103" s="365"/>
      <c r="D103" s="365"/>
      <c r="E103" s="87"/>
      <c r="F103" s="87" t="s">
        <v>216</v>
      </c>
      <c r="G103" s="87"/>
      <c r="H103" s="87"/>
      <c r="I103" s="87"/>
      <c r="J103" s="353"/>
      <c r="K103" s="353"/>
      <c r="L103" s="353"/>
      <c r="M103" s="353"/>
    </row>
    <row r="104" spans="2:13">
      <c r="B104" s="353"/>
      <c r="C104" s="365"/>
      <c r="D104" s="365"/>
      <c r="E104" s="87"/>
      <c r="F104" s="87" t="s">
        <v>202</v>
      </c>
      <c r="G104" s="87"/>
      <c r="H104" s="87"/>
      <c r="I104" s="87"/>
      <c r="J104" s="353"/>
      <c r="K104" s="353"/>
      <c r="L104" s="353"/>
      <c r="M104" s="353"/>
    </row>
    <row r="105" spans="2:13">
      <c r="B105" s="353"/>
      <c r="C105" s="365"/>
      <c r="D105" s="365"/>
      <c r="E105" s="87"/>
      <c r="F105" s="87" t="s">
        <v>203</v>
      </c>
      <c r="G105" s="87"/>
      <c r="H105" s="87"/>
      <c r="I105" s="87"/>
      <c r="J105" s="353"/>
      <c r="K105" s="353"/>
      <c r="L105" s="353"/>
      <c r="M105" s="353"/>
    </row>
    <row r="106" spans="2:13" ht="13.5" thickBot="1">
      <c r="B106" s="353"/>
      <c r="C106" s="366"/>
      <c r="D106" s="366"/>
      <c r="E106" s="88"/>
      <c r="F106" s="88" t="s">
        <v>217</v>
      </c>
      <c r="G106" s="88"/>
      <c r="H106" s="88"/>
      <c r="I106" s="88"/>
      <c r="J106" s="354"/>
      <c r="K106" s="354"/>
      <c r="L106" s="354"/>
      <c r="M106" s="354"/>
    </row>
    <row r="107" spans="2:13" ht="13.5" thickTop="1">
      <c r="B107" s="353"/>
      <c r="C107" s="364" t="s">
        <v>218</v>
      </c>
      <c r="D107" s="364" t="s">
        <v>219</v>
      </c>
      <c r="E107" s="86"/>
      <c r="F107" s="86" t="s">
        <v>220</v>
      </c>
      <c r="G107" s="86"/>
      <c r="H107" s="86"/>
      <c r="I107" s="355"/>
      <c r="J107" s="352" t="s">
        <v>90</v>
      </c>
      <c r="K107" s="352" t="s">
        <v>109</v>
      </c>
      <c r="L107" s="352" t="s">
        <v>109</v>
      </c>
      <c r="M107" s="361" t="s">
        <v>221</v>
      </c>
    </row>
    <row r="108" spans="2:13">
      <c r="B108" s="353"/>
      <c r="C108" s="365"/>
      <c r="D108" s="365"/>
      <c r="E108" s="87"/>
      <c r="F108" s="87" t="s">
        <v>222</v>
      </c>
      <c r="G108" s="87"/>
      <c r="H108" s="87"/>
      <c r="I108" s="356"/>
      <c r="J108" s="353"/>
      <c r="K108" s="353"/>
      <c r="L108" s="353"/>
      <c r="M108" s="362"/>
    </row>
    <row r="109" spans="2:13">
      <c r="B109" s="353"/>
      <c r="C109" s="365"/>
      <c r="D109" s="365"/>
      <c r="E109" s="87"/>
      <c r="F109" s="87" t="s">
        <v>223</v>
      </c>
      <c r="G109" s="87"/>
      <c r="H109" s="87"/>
      <c r="I109" s="356"/>
      <c r="J109" s="353"/>
      <c r="K109" s="353"/>
      <c r="L109" s="353"/>
      <c r="M109" s="362"/>
    </row>
    <row r="110" spans="2:13">
      <c r="B110" s="353"/>
      <c r="C110" s="365"/>
      <c r="D110" s="365"/>
      <c r="E110" s="87"/>
      <c r="F110" s="87" t="s">
        <v>224</v>
      </c>
      <c r="G110" s="87"/>
      <c r="H110" s="87"/>
      <c r="I110" s="356"/>
      <c r="J110" s="353"/>
      <c r="K110" s="353"/>
      <c r="L110" s="353"/>
      <c r="M110" s="362"/>
    </row>
    <row r="111" spans="2:13">
      <c r="B111" s="353"/>
      <c r="C111" s="365"/>
      <c r="D111" s="365"/>
      <c r="E111" s="87"/>
      <c r="F111" s="87" t="s">
        <v>225</v>
      </c>
      <c r="G111" s="87"/>
      <c r="H111" s="87"/>
      <c r="I111" s="356"/>
      <c r="J111" s="353"/>
      <c r="K111" s="353"/>
      <c r="L111" s="353"/>
      <c r="M111" s="362"/>
    </row>
    <row r="112" spans="2:13">
      <c r="B112" s="353"/>
      <c r="C112" s="365"/>
      <c r="D112" s="365"/>
      <c r="E112" s="87"/>
      <c r="F112" s="87" t="s">
        <v>226</v>
      </c>
      <c r="G112" s="87"/>
      <c r="H112" s="87"/>
      <c r="I112" s="356"/>
      <c r="J112" s="353"/>
      <c r="K112" s="353"/>
      <c r="L112" s="353"/>
      <c r="M112" s="362"/>
    </row>
    <row r="113" spans="2:13">
      <c r="B113" s="353"/>
      <c r="C113" s="365"/>
      <c r="D113" s="365"/>
      <c r="E113" s="87"/>
      <c r="F113" s="87" t="s">
        <v>227</v>
      </c>
      <c r="G113" s="87"/>
      <c r="H113" s="87"/>
      <c r="I113" s="356"/>
      <c r="J113" s="353"/>
      <c r="K113" s="353"/>
      <c r="L113" s="353"/>
      <c r="M113" s="362"/>
    </row>
    <row r="114" spans="2:13">
      <c r="B114" s="353"/>
      <c r="C114" s="365"/>
      <c r="D114" s="365"/>
      <c r="E114" s="87"/>
      <c r="F114" s="87" t="s">
        <v>228</v>
      </c>
      <c r="G114" s="87"/>
      <c r="H114" s="87"/>
      <c r="I114" s="356"/>
      <c r="J114" s="353"/>
      <c r="K114" s="353"/>
      <c r="L114" s="353"/>
      <c r="M114" s="362"/>
    </row>
    <row r="115" spans="2:13">
      <c r="B115" s="353"/>
      <c r="C115" s="365"/>
      <c r="D115" s="365"/>
      <c r="E115" s="87"/>
      <c r="F115" s="87" t="s">
        <v>229</v>
      </c>
      <c r="G115" s="87"/>
      <c r="H115" s="87"/>
      <c r="I115" s="356"/>
      <c r="J115" s="353"/>
      <c r="K115" s="353"/>
      <c r="L115" s="353"/>
      <c r="M115" s="362"/>
    </row>
    <row r="116" spans="2:13">
      <c r="B116" s="353"/>
      <c r="C116" s="365"/>
      <c r="D116" s="365"/>
      <c r="E116" s="87"/>
      <c r="F116" s="87" t="s">
        <v>230</v>
      </c>
      <c r="G116" s="87"/>
      <c r="H116" s="87"/>
      <c r="I116" s="356"/>
      <c r="J116" s="353"/>
      <c r="K116" s="353"/>
      <c r="L116" s="353"/>
      <c r="M116" s="362"/>
    </row>
    <row r="117" spans="2:13">
      <c r="B117" s="353"/>
      <c r="C117" s="365"/>
      <c r="D117" s="365"/>
      <c r="E117" s="87"/>
      <c r="F117" s="87" t="s">
        <v>231</v>
      </c>
      <c r="G117" s="87"/>
      <c r="H117" s="87"/>
      <c r="I117" s="356"/>
      <c r="J117" s="353"/>
      <c r="K117" s="353"/>
      <c r="L117" s="353"/>
      <c r="M117" s="362"/>
    </row>
    <row r="118" spans="2:13">
      <c r="B118" s="353"/>
      <c r="C118" s="365"/>
      <c r="D118" s="365"/>
      <c r="E118" s="87"/>
      <c r="F118" s="87" t="s">
        <v>232</v>
      </c>
      <c r="G118" s="87"/>
      <c r="H118" s="87"/>
      <c r="I118" s="356"/>
      <c r="J118" s="353"/>
      <c r="K118" s="353"/>
      <c r="L118" s="353"/>
      <c r="M118" s="362"/>
    </row>
    <row r="119" spans="2:13">
      <c r="B119" s="353"/>
      <c r="C119" s="365"/>
      <c r="D119" s="365"/>
      <c r="E119" s="87"/>
      <c r="F119" s="87" t="s">
        <v>233</v>
      </c>
      <c r="G119" s="87"/>
      <c r="H119" s="87"/>
      <c r="I119" s="356"/>
      <c r="J119" s="353"/>
      <c r="K119" s="353"/>
      <c r="L119" s="353"/>
      <c r="M119" s="362"/>
    </row>
    <row r="120" spans="2:13">
      <c r="B120" s="353"/>
      <c r="C120" s="365"/>
      <c r="D120" s="365"/>
      <c r="E120" s="87"/>
      <c r="F120" s="87" t="s">
        <v>234</v>
      </c>
      <c r="G120" s="87"/>
      <c r="H120" s="87"/>
      <c r="I120" s="356"/>
      <c r="J120" s="353"/>
      <c r="K120" s="353"/>
      <c r="L120" s="353"/>
      <c r="M120" s="362"/>
    </row>
    <row r="121" spans="2:13">
      <c r="B121" s="353"/>
      <c r="C121" s="365"/>
      <c r="D121" s="365"/>
      <c r="E121" s="87"/>
      <c r="F121" s="87" t="s">
        <v>235</v>
      </c>
      <c r="G121" s="87"/>
      <c r="H121" s="87"/>
      <c r="I121" s="356"/>
      <c r="J121" s="353"/>
      <c r="K121" s="353"/>
      <c r="L121" s="353"/>
      <c r="M121" s="362"/>
    </row>
    <row r="122" spans="2:13">
      <c r="B122" s="353"/>
      <c r="C122" s="365"/>
      <c r="D122" s="365"/>
      <c r="E122" s="87"/>
      <c r="F122" s="87" t="s">
        <v>236</v>
      </c>
      <c r="G122" s="87"/>
      <c r="H122" s="87"/>
      <c r="I122" s="356"/>
      <c r="J122" s="353"/>
      <c r="K122" s="353"/>
      <c r="L122" s="353"/>
      <c r="M122" s="362"/>
    </row>
    <row r="123" spans="2:13">
      <c r="B123" s="353"/>
      <c r="C123" s="365"/>
      <c r="D123" s="365"/>
      <c r="E123" s="87"/>
      <c r="F123" s="87" t="s">
        <v>237</v>
      </c>
      <c r="G123" s="87"/>
      <c r="H123" s="87"/>
      <c r="I123" s="356"/>
      <c r="J123" s="353"/>
      <c r="K123" s="353"/>
      <c r="L123" s="353"/>
      <c r="M123" s="362"/>
    </row>
    <row r="124" spans="2:13">
      <c r="B124" s="353"/>
      <c r="C124" s="365"/>
      <c r="D124" s="365"/>
      <c r="E124" s="87"/>
      <c r="F124" s="87" t="s">
        <v>238</v>
      </c>
      <c r="G124" s="87"/>
      <c r="H124" s="87"/>
      <c r="I124" s="356"/>
      <c r="J124" s="353"/>
      <c r="K124" s="353"/>
      <c r="L124" s="353"/>
      <c r="M124" s="362"/>
    </row>
    <row r="125" spans="2:13">
      <c r="B125" s="353"/>
      <c r="C125" s="365"/>
      <c r="D125" s="365"/>
      <c r="E125" s="87"/>
      <c r="F125" s="87" t="s">
        <v>239</v>
      </c>
      <c r="G125" s="87"/>
      <c r="H125" s="87"/>
      <c r="I125" s="356"/>
      <c r="J125" s="353"/>
      <c r="K125" s="353"/>
      <c r="L125" s="353"/>
      <c r="M125" s="362"/>
    </row>
    <row r="126" spans="2:13" ht="13.5" thickBot="1">
      <c r="B126" s="353"/>
      <c r="C126" s="366"/>
      <c r="D126" s="366"/>
      <c r="E126" s="88"/>
      <c r="F126" s="88" t="s">
        <v>240</v>
      </c>
      <c r="G126" s="88"/>
      <c r="H126" s="88"/>
      <c r="I126" s="357"/>
      <c r="J126" s="354"/>
      <c r="K126" s="354"/>
      <c r="L126" s="354"/>
      <c r="M126" s="363"/>
    </row>
    <row r="127" spans="2:13" ht="14.25" thickTop="1" thickBot="1">
      <c r="B127" s="354"/>
      <c r="C127" s="91" t="s">
        <v>241</v>
      </c>
      <c r="D127" s="91" t="s">
        <v>242</v>
      </c>
      <c r="E127" s="91"/>
      <c r="F127" s="91" t="s">
        <v>243</v>
      </c>
      <c r="G127" s="91"/>
      <c r="H127" s="91"/>
      <c r="I127" s="91"/>
      <c r="J127" s="103" t="s">
        <v>90</v>
      </c>
      <c r="K127" s="103" t="s">
        <v>90</v>
      </c>
      <c r="L127" s="103" t="s">
        <v>90</v>
      </c>
      <c r="M127" s="91"/>
    </row>
    <row r="128" spans="2:13" ht="13.5" thickTop="1">
      <c r="B128" s="352" t="s">
        <v>244</v>
      </c>
      <c r="C128" s="364" t="s">
        <v>186</v>
      </c>
      <c r="D128" s="364" t="s">
        <v>245</v>
      </c>
      <c r="E128" s="89"/>
      <c r="F128" s="89" t="s">
        <v>246</v>
      </c>
      <c r="G128" s="89"/>
      <c r="H128" s="89"/>
      <c r="I128" s="355"/>
      <c r="J128" s="352" t="s">
        <v>90</v>
      </c>
      <c r="K128" s="352" t="s">
        <v>109</v>
      </c>
      <c r="L128" s="352" t="s">
        <v>90</v>
      </c>
      <c r="M128" s="352"/>
    </row>
    <row r="129" spans="2:13">
      <c r="B129" s="353"/>
      <c r="C129" s="365"/>
      <c r="D129" s="365"/>
      <c r="E129" s="87"/>
      <c r="F129" s="87" t="s">
        <v>247</v>
      </c>
      <c r="G129" s="87"/>
      <c r="H129" s="87"/>
      <c r="I129" s="356"/>
      <c r="J129" s="353"/>
      <c r="K129" s="353"/>
      <c r="L129" s="353"/>
      <c r="M129" s="353"/>
    </row>
    <row r="130" spans="2:13">
      <c r="B130" s="353"/>
      <c r="C130" s="365"/>
      <c r="D130" s="365"/>
      <c r="E130" s="87"/>
      <c r="F130" s="87" t="s">
        <v>248</v>
      </c>
      <c r="G130" s="87"/>
      <c r="H130" s="87"/>
      <c r="I130" s="356"/>
      <c r="J130" s="353"/>
      <c r="K130" s="353"/>
      <c r="L130" s="353"/>
      <c r="M130" s="353"/>
    </row>
    <row r="131" spans="2:13">
      <c r="B131" s="353"/>
      <c r="C131" s="365"/>
      <c r="D131" s="365"/>
      <c r="E131" s="87"/>
      <c r="F131" s="87" t="s">
        <v>249</v>
      </c>
      <c r="G131" s="87"/>
      <c r="H131" s="87"/>
      <c r="I131" s="356"/>
      <c r="J131" s="353"/>
      <c r="K131" s="353"/>
      <c r="L131" s="353"/>
      <c r="M131" s="353"/>
    </row>
    <row r="132" spans="2:13" ht="13.5" thickBot="1">
      <c r="B132" s="354"/>
      <c r="C132" s="366"/>
      <c r="D132" s="366"/>
      <c r="E132" s="88"/>
      <c r="F132" s="88" t="s">
        <v>250</v>
      </c>
      <c r="G132" s="88"/>
      <c r="H132" s="88"/>
      <c r="I132" s="357"/>
      <c r="J132" s="354"/>
      <c r="K132" s="354"/>
      <c r="L132" s="354"/>
      <c r="M132" s="354"/>
    </row>
    <row r="133" spans="2:13" ht="13.5" thickTop="1"/>
    <row r="134" spans="2:13" ht="29.25" thickBot="1">
      <c r="B134" s="96" t="s">
        <v>81</v>
      </c>
    </row>
    <row r="135" spans="2:13" ht="14.25" thickTop="1" thickBot="1">
      <c r="B135" s="90" t="s">
        <v>251</v>
      </c>
      <c r="C135" s="90" t="s">
        <v>252</v>
      </c>
      <c r="D135" s="90" t="s">
        <v>82</v>
      </c>
      <c r="E135" s="90" t="s">
        <v>83</v>
      </c>
      <c r="F135" s="90" t="s">
        <v>84</v>
      </c>
    </row>
    <row r="136" spans="2:13" ht="13.5" thickTop="1">
      <c r="B136" s="89" t="s">
        <v>168</v>
      </c>
      <c r="C136" s="89"/>
    </row>
    <row r="137" spans="2:13">
      <c r="B137" s="87" t="s">
        <v>170</v>
      </c>
      <c r="C137" s="87"/>
    </row>
    <row r="138" spans="2:13">
      <c r="B138" s="87" t="s">
        <v>172</v>
      </c>
      <c r="C138" s="87"/>
    </row>
    <row r="139" spans="2:13">
      <c r="B139" s="87" t="s">
        <v>174</v>
      </c>
      <c r="C139" s="87"/>
    </row>
    <row r="140" spans="2:13">
      <c r="B140" s="87" t="s">
        <v>176</v>
      </c>
      <c r="C140" s="87"/>
    </row>
    <row r="141" spans="2:13">
      <c r="B141" s="87" t="s">
        <v>178</v>
      </c>
      <c r="C141" s="87"/>
    </row>
    <row r="142" spans="2:13">
      <c r="B142" s="87" t="s">
        <v>180</v>
      </c>
      <c r="C142" s="87"/>
    </row>
    <row r="143" spans="2:13">
      <c r="B143" s="87" t="s">
        <v>182</v>
      </c>
      <c r="C143" s="87"/>
    </row>
    <row r="144" spans="2:13">
      <c r="B144" s="87" t="s">
        <v>170</v>
      </c>
      <c r="C144" s="87"/>
    </row>
    <row r="145" spans="2:3">
      <c r="B145" s="87" t="s">
        <v>206</v>
      </c>
      <c r="C145" s="87"/>
    </row>
    <row r="146" spans="2:3">
      <c r="B146" s="87" t="s">
        <v>208</v>
      </c>
      <c r="C146" s="87"/>
    </row>
    <row r="147" spans="2:3">
      <c r="B147" s="87" t="s">
        <v>174</v>
      </c>
      <c r="C147" s="87"/>
    </row>
    <row r="148" spans="2:3">
      <c r="B148" s="87" t="s">
        <v>209</v>
      </c>
      <c r="C148" s="87"/>
    </row>
    <row r="149" spans="2:3">
      <c r="B149" s="87" t="s">
        <v>210</v>
      </c>
      <c r="C149" s="87"/>
    </row>
    <row r="150" spans="2:3">
      <c r="B150" s="87" t="s">
        <v>211</v>
      </c>
      <c r="C150" s="87"/>
    </row>
    <row r="151" spans="2:3">
      <c r="B151" s="87" t="s">
        <v>212</v>
      </c>
      <c r="C151" s="87"/>
    </row>
    <row r="152" spans="2:3">
      <c r="B152" s="87" t="s">
        <v>213</v>
      </c>
      <c r="C152" s="87"/>
    </row>
    <row r="153" spans="2:3" ht="13.5" thickBot="1">
      <c r="B153" s="88" t="s">
        <v>215</v>
      </c>
      <c r="C153" s="88"/>
    </row>
    <row r="154" spans="2:3" ht="13.5" thickTop="1"/>
  </sheetData>
  <mergeCells count="128">
    <mergeCell ref="C4:C5"/>
    <mergeCell ref="C6:C14"/>
    <mergeCell ref="C15:C23"/>
    <mergeCell ref="C25:C29"/>
    <mergeCell ref="C30:C31"/>
    <mergeCell ref="C32:C34"/>
    <mergeCell ref="B128:B132"/>
    <mergeCell ref="B55:B65"/>
    <mergeCell ref="B66:B127"/>
    <mergeCell ref="C66:C76"/>
    <mergeCell ref="C77:C81"/>
    <mergeCell ref="C82:C92"/>
    <mergeCell ref="C93:C106"/>
    <mergeCell ref="C107:C126"/>
    <mergeCell ref="C128:C132"/>
    <mergeCell ref="C35:C37"/>
    <mergeCell ref="C38:C42"/>
    <mergeCell ref="C43:C54"/>
    <mergeCell ref="C55:C57"/>
    <mergeCell ref="C58:C60"/>
    <mergeCell ref="C61:C65"/>
    <mergeCell ref="D6:D14"/>
    <mergeCell ref="D4:D5"/>
    <mergeCell ref="D61:D65"/>
    <mergeCell ref="D58:D60"/>
    <mergeCell ref="D55:D57"/>
    <mergeCell ref="D43:D54"/>
    <mergeCell ref="D38:D42"/>
    <mergeCell ref="D35:D37"/>
    <mergeCell ref="D128:D132"/>
    <mergeCell ref="D107:D126"/>
    <mergeCell ref="D93:D106"/>
    <mergeCell ref="D82:D92"/>
    <mergeCell ref="D77:D81"/>
    <mergeCell ref="D66:D76"/>
    <mergeCell ref="J15:J23"/>
    <mergeCell ref="M128:M132"/>
    <mergeCell ref="M93:M106"/>
    <mergeCell ref="M82:M92"/>
    <mergeCell ref="M77:M81"/>
    <mergeCell ref="M66:M76"/>
    <mergeCell ref="M61:M65"/>
    <mergeCell ref="D32:D34"/>
    <mergeCell ref="D30:D31"/>
    <mergeCell ref="D25:D29"/>
    <mergeCell ref="D15:D23"/>
    <mergeCell ref="M30:M31"/>
    <mergeCell ref="M25:M29"/>
    <mergeCell ref="M15:M23"/>
    <mergeCell ref="I25:I29"/>
    <mergeCell ref="I15:I23"/>
    <mergeCell ref="J25:J29"/>
    <mergeCell ref="L61:L65"/>
    <mergeCell ref="K61:K65"/>
    <mergeCell ref="K58:K60"/>
    <mergeCell ref="L58:L60"/>
    <mergeCell ref="L55:L57"/>
    <mergeCell ref="K55:K57"/>
    <mergeCell ref="K43:K54"/>
    <mergeCell ref="M6:M14"/>
    <mergeCell ref="M4:M5"/>
    <mergeCell ref="M107:M126"/>
    <mergeCell ref="M58:M60"/>
    <mergeCell ref="M55:M57"/>
    <mergeCell ref="M43:M54"/>
    <mergeCell ref="M38:M42"/>
    <mergeCell ref="M35:M37"/>
    <mergeCell ref="M32:M34"/>
    <mergeCell ref="I55:I57"/>
    <mergeCell ref="I43:I54"/>
    <mergeCell ref="I38:I42"/>
    <mergeCell ref="I35:I37"/>
    <mergeCell ref="I32:I34"/>
    <mergeCell ref="I30:I31"/>
    <mergeCell ref="I128:I132"/>
    <mergeCell ref="I107:I126"/>
    <mergeCell ref="I82:I92"/>
    <mergeCell ref="I77:I81"/>
    <mergeCell ref="I61:I65"/>
    <mergeCell ref="I58:I60"/>
    <mergeCell ref="J61:J65"/>
    <mergeCell ref="J58:J60"/>
    <mergeCell ref="J55:J57"/>
    <mergeCell ref="J43:J54"/>
    <mergeCell ref="J38:J42"/>
    <mergeCell ref="J35:J37"/>
    <mergeCell ref="L128:L132"/>
    <mergeCell ref="K128:K132"/>
    <mergeCell ref="K107:K126"/>
    <mergeCell ref="L107:L126"/>
    <mergeCell ref="L93:L106"/>
    <mergeCell ref="K93:K106"/>
    <mergeCell ref="K82:K92"/>
    <mergeCell ref="L82:L92"/>
    <mergeCell ref="L77:L81"/>
    <mergeCell ref="K77:K81"/>
    <mergeCell ref="L66:L76"/>
    <mergeCell ref="K66:K76"/>
    <mergeCell ref="J128:J132"/>
    <mergeCell ref="J107:J126"/>
    <mergeCell ref="J93:J106"/>
    <mergeCell ref="J82:J92"/>
    <mergeCell ref="J77:J81"/>
    <mergeCell ref="J66:J76"/>
    <mergeCell ref="K6:K14"/>
    <mergeCell ref="L6:L14"/>
    <mergeCell ref="L4:L5"/>
    <mergeCell ref="K4:K5"/>
    <mergeCell ref="L15:L23"/>
    <mergeCell ref="K15:K23"/>
    <mergeCell ref="B4:B54"/>
    <mergeCell ref="K30:K31"/>
    <mergeCell ref="L30:L31"/>
    <mergeCell ref="K25:K29"/>
    <mergeCell ref="L25:L29"/>
    <mergeCell ref="L43:L54"/>
    <mergeCell ref="L38:L42"/>
    <mergeCell ref="K38:K42"/>
    <mergeCell ref="K35:K37"/>
    <mergeCell ref="L35:L37"/>
    <mergeCell ref="L32:L34"/>
    <mergeCell ref="K32:K34"/>
    <mergeCell ref="I6:I14"/>
    <mergeCell ref="I4:I5"/>
    <mergeCell ref="J4:J5"/>
    <mergeCell ref="J6:J14"/>
    <mergeCell ref="J32:J34"/>
    <mergeCell ref="J30:J3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7CF5901-4C76-40C2-9424-4D0189B20A8E}">
          <x14:formula1>
            <xm:f>'Selection Data'!$A$2:$A$4</xm:f>
          </x14:formula1>
          <xm:sqref>J4:L132 D136:F153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DDB-72A5-4DFF-9A64-90CBA5C0DEFD}">
  <dimension ref="B2:T20"/>
  <sheetViews>
    <sheetView tabSelected="1" topLeftCell="C1" zoomScale="75" zoomScaleNormal="75" workbookViewId="0">
      <selection activeCell="X2" sqref="X2"/>
    </sheetView>
  </sheetViews>
  <sheetFormatPr defaultRowHeight="12.75"/>
  <cols>
    <col min="1" max="1" width="1.5703125" customWidth="1"/>
    <col min="2" max="2" width="14.85546875" bestFit="1" customWidth="1"/>
    <col min="3" max="3" width="57.7109375" bestFit="1" customWidth="1"/>
    <col min="4" max="4" width="40.140625" bestFit="1" customWidth="1"/>
    <col min="5" max="5" width="42.85546875" bestFit="1" customWidth="1"/>
    <col min="6" max="6" width="14.85546875" bestFit="1" customWidth="1"/>
    <col min="7" max="7" width="18.28515625" bestFit="1" customWidth="1"/>
    <col min="8" max="8" width="14.42578125" bestFit="1" customWidth="1"/>
    <col min="9" max="9" width="14" bestFit="1" customWidth="1"/>
    <col min="10" max="10" width="12.42578125" bestFit="1" customWidth="1"/>
    <col min="11" max="11" width="12.85546875" bestFit="1" customWidth="1"/>
    <col min="12" max="12" width="10.5703125" bestFit="1" customWidth="1"/>
    <col min="13" max="13" width="14.5703125" bestFit="1" customWidth="1"/>
    <col min="14" max="14" width="10.5703125" bestFit="1" customWidth="1"/>
    <col min="15" max="15" width="11.42578125" bestFit="1" customWidth="1"/>
    <col min="16" max="16" width="11.7109375" bestFit="1" customWidth="1"/>
    <col min="17" max="18" width="11.140625" bestFit="1" customWidth="1"/>
    <col min="19" max="19" width="11.7109375" bestFit="1" customWidth="1"/>
    <col min="20" max="20" width="10.5703125" bestFit="1" customWidth="1"/>
  </cols>
  <sheetData>
    <row r="2" spans="2:20">
      <c r="B2" s="231" t="s">
        <v>253</v>
      </c>
      <c r="C2" s="212" t="s">
        <v>254</v>
      </c>
      <c r="D2" s="212" t="s">
        <v>255</v>
      </c>
      <c r="E2" s="212" t="s">
        <v>256</v>
      </c>
      <c r="F2" s="212" t="s">
        <v>257</v>
      </c>
      <c r="G2" s="380" t="s">
        <v>258</v>
      </c>
      <c r="H2" s="381"/>
      <c r="I2" s="381"/>
      <c r="J2" s="381"/>
      <c r="K2" s="381"/>
      <c r="L2" s="381"/>
      <c r="M2" s="381"/>
      <c r="N2" s="381"/>
      <c r="O2" s="381"/>
      <c r="P2" s="381"/>
      <c r="Q2" s="381"/>
      <c r="R2" s="381"/>
      <c r="S2" s="381"/>
      <c r="T2" s="382"/>
    </row>
    <row r="3" spans="2:20">
      <c r="B3" s="373" t="s">
        <v>86</v>
      </c>
      <c r="C3" s="373" t="s">
        <v>87</v>
      </c>
      <c r="D3" s="373" t="s">
        <v>259</v>
      </c>
      <c r="E3" s="219" t="s">
        <v>260</v>
      </c>
      <c r="F3" s="222" t="s">
        <v>7</v>
      </c>
      <c r="G3" s="319" t="s">
        <v>261</v>
      </c>
      <c r="H3" s="321" t="s">
        <v>262</v>
      </c>
      <c r="I3" s="324" t="s">
        <v>263</v>
      </c>
      <c r="J3" s="203" t="s">
        <v>264</v>
      </c>
      <c r="K3" s="203" t="s">
        <v>265</v>
      </c>
      <c r="L3" s="203" t="s">
        <v>266</v>
      </c>
      <c r="M3" s="203" t="s">
        <v>267</v>
      </c>
      <c r="N3" s="203" t="s">
        <v>268</v>
      </c>
      <c r="O3" s="203" t="s">
        <v>269</v>
      </c>
      <c r="P3" s="203" t="s">
        <v>270</v>
      </c>
      <c r="Q3" s="203"/>
      <c r="R3" s="203"/>
      <c r="S3" s="203"/>
      <c r="T3" s="204"/>
    </row>
    <row r="4" spans="2:20">
      <c r="B4" s="374"/>
      <c r="C4" s="374"/>
      <c r="D4" s="374"/>
      <c r="E4" s="220" t="s">
        <v>271</v>
      </c>
      <c r="F4" s="223" t="s">
        <v>8</v>
      </c>
      <c r="G4" s="317" t="s">
        <v>261</v>
      </c>
      <c r="H4" s="322" t="s">
        <v>262</v>
      </c>
      <c r="I4" s="325" t="s">
        <v>263</v>
      </c>
      <c r="J4" s="100" t="s">
        <v>264</v>
      </c>
      <c r="K4" s="100" t="s">
        <v>272</v>
      </c>
      <c r="L4" s="100" t="s">
        <v>266</v>
      </c>
      <c r="M4" s="100" t="s">
        <v>273</v>
      </c>
      <c r="N4" s="100" t="s">
        <v>268</v>
      </c>
      <c r="O4" s="100" t="s">
        <v>269</v>
      </c>
      <c r="P4" s="100" t="s">
        <v>270</v>
      </c>
      <c r="Q4" s="100"/>
      <c r="R4" s="100"/>
      <c r="S4" s="100"/>
      <c r="T4" s="199"/>
    </row>
    <row r="5" spans="2:20">
      <c r="B5" s="374"/>
      <c r="C5" s="375"/>
      <c r="D5" s="375"/>
      <c r="E5" s="221" t="s">
        <v>274</v>
      </c>
      <c r="F5" s="224" t="s">
        <v>9</v>
      </c>
      <c r="G5" s="318" t="s">
        <v>261</v>
      </c>
      <c r="H5" s="320" t="s">
        <v>262</v>
      </c>
      <c r="I5" s="326" t="s">
        <v>263</v>
      </c>
      <c r="J5" s="205" t="s">
        <v>264</v>
      </c>
      <c r="K5" s="205" t="s">
        <v>275</v>
      </c>
      <c r="L5" s="205" t="s">
        <v>266</v>
      </c>
      <c r="M5" s="205" t="s">
        <v>276</v>
      </c>
      <c r="N5" s="205" t="s">
        <v>268</v>
      </c>
      <c r="O5" s="205" t="s">
        <v>269</v>
      </c>
      <c r="P5" s="205" t="s">
        <v>270</v>
      </c>
      <c r="Q5" s="205"/>
      <c r="R5" s="205"/>
      <c r="S5" s="205"/>
      <c r="T5" s="206"/>
    </row>
    <row r="6" spans="2:20" s="118" customFormat="1" ht="12.75" hidden="1" customHeight="1">
      <c r="B6" s="374"/>
      <c r="C6" s="228" t="s">
        <v>92</v>
      </c>
      <c r="D6" s="209" t="s">
        <v>277</v>
      </c>
      <c r="E6" s="209" t="s">
        <v>260</v>
      </c>
      <c r="F6" s="225" t="s">
        <v>7</v>
      </c>
      <c r="G6" s="216"/>
      <c r="H6" s="201" t="s">
        <v>262</v>
      </c>
      <c r="I6" s="201" t="s">
        <v>263</v>
      </c>
      <c r="J6" s="201" t="s">
        <v>264</v>
      </c>
      <c r="K6" s="201" t="s">
        <v>265</v>
      </c>
      <c r="L6" s="201" t="s">
        <v>266</v>
      </c>
      <c r="M6" s="201"/>
      <c r="N6" s="201"/>
      <c r="O6" s="201" t="s">
        <v>269</v>
      </c>
      <c r="P6" s="201" t="s">
        <v>278</v>
      </c>
      <c r="Q6" s="201"/>
      <c r="R6" s="201"/>
      <c r="S6" s="201"/>
      <c r="T6" s="202"/>
    </row>
    <row r="7" spans="2:20" s="118" customFormat="1" ht="12.75" hidden="1" customHeight="1">
      <c r="B7" s="374"/>
      <c r="C7" s="229"/>
      <c r="D7" s="210"/>
      <c r="E7" s="210" t="s">
        <v>279</v>
      </c>
      <c r="F7" s="226" t="s">
        <v>280</v>
      </c>
      <c r="G7" s="217"/>
      <c r="H7" s="161" t="s">
        <v>262</v>
      </c>
      <c r="I7" s="161" t="s">
        <v>263</v>
      </c>
      <c r="J7" s="161" t="s">
        <v>264</v>
      </c>
      <c r="K7" s="161" t="s">
        <v>265</v>
      </c>
      <c r="L7" s="161" t="s">
        <v>266</v>
      </c>
      <c r="M7" s="161"/>
      <c r="N7" s="161"/>
      <c r="O7" s="161" t="s">
        <v>269</v>
      </c>
      <c r="P7" s="161" t="s">
        <v>278</v>
      </c>
      <c r="Q7" s="161"/>
      <c r="R7" s="161"/>
      <c r="S7" s="161"/>
      <c r="T7" s="200"/>
    </row>
    <row r="8" spans="2:20" s="118" customFormat="1" ht="12.75" hidden="1" customHeight="1">
      <c r="B8" s="374"/>
      <c r="C8" s="229"/>
      <c r="D8" s="210"/>
      <c r="E8" s="210" t="s">
        <v>271</v>
      </c>
      <c r="F8" s="226" t="s">
        <v>8</v>
      </c>
      <c r="G8" s="217"/>
      <c r="H8" s="161" t="s">
        <v>262</v>
      </c>
      <c r="I8" s="161" t="s">
        <v>263</v>
      </c>
      <c r="J8" s="161" t="s">
        <v>264</v>
      </c>
      <c r="K8" s="161" t="s">
        <v>272</v>
      </c>
      <c r="L8" s="161" t="s">
        <v>266</v>
      </c>
      <c r="M8" s="161"/>
      <c r="N8" s="161"/>
      <c r="O8" s="161" t="s">
        <v>269</v>
      </c>
      <c r="P8" s="161" t="s">
        <v>278</v>
      </c>
      <c r="Q8" s="161"/>
      <c r="R8" s="161"/>
      <c r="S8" s="161"/>
      <c r="T8" s="200"/>
    </row>
    <row r="9" spans="2:20" s="118" customFormat="1" ht="12.75" hidden="1" customHeight="1">
      <c r="B9" s="374"/>
      <c r="C9" s="229"/>
      <c r="D9" s="210"/>
      <c r="E9" s="210" t="s">
        <v>274</v>
      </c>
      <c r="F9" s="226" t="s">
        <v>9</v>
      </c>
      <c r="G9" s="217"/>
      <c r="H9" s="161" t="s">
        <v>262</v>
      </c>
      <c r="I9" s="161" t="s">
        <v>263</v>
      </c>
      <c r="J9" s="161" t="s">
        <v>264</v>
      </c>
      <c r="K9" s="161" t="s">
        <v>275</v>
      </c>
      <c r="L9" s="161" t="s">
        <v>266</v>
      </c>
      <c r="M9" s="161"/>
      <c r="N9" s="161"/>
      <c r="O9" s="161" t="s">
        <v>269</v>
      </c>
      <c r="P9" s="161" t="s">
        <v>278</v>
      </c>
      <c r="Q9" s="161"/>
      <c r="R9" s="161"/>
      <c r="S9" s="161"/>
      <c r="T9" s="200"/>
    </row>
    <row r="10" spans="2:20" s="118" customFormat="1" ht="12.75" hidden="1" customHeight="1">
      <c r="B10" s="374"/>
      <c r="C10" s="229" t="s">
        <v>105</v>
      </c>
      <c r="D10" s="210"/>
      <c r="E10" s="210"/>
      <c r="F10" s="226"/>
      <c r="G10" s="217"/>
      <c r="H10" s="161"/>
      <c r="I10" s="161"/>
      <c r="J10" s="161"/>
      <c r="K10" s="161"/>
      <c r="L10" s="161"/>
      <c r="M10" s="161"/>
      <c r="N10" s="161"/>
      <c r="O10" s="161"/>
      <c r="P10" s="161"/>
      <c r="Q10" s="161"/>
      <c r="R10" s="161"/>
      <c r="S10" s="161"/>
      <c r="T10" s="200"/>
    </row>
    <row r="11" spans="2:20" s="118" customFormat="1" ht="12.75" hidden="1" customHeight="1">
      <c r="B11" s="374"/>
      <c r="C11" s="230" t="s">
        <v>111</v>
      </c>
      <c r="D11" s="211"/>
      <c r="E11" s="211"/>
      <c r="F11" s="227"/>
      <c r="G11" s="218"/>
      <c r="H11" s="207"/>
      <c r="I11" s="207"/>
      <c r="J11" s="207"/>
      <c r="K11" s="207"/>
      <c r="L11" s="207"/>
      <c r="M11" s="207"/>
      <c r="N11" s="207"/>
      <c r="O11" s="207"/>
      <c r="P11" s="207"/>
      <c r="Q11" s="207"/>
      <c r="R11" s="207"/>
      <c r="S11" s="207"/>
      <c r="T11" s="208"/>
    </row>
    <row r="12" spans="2:20">
      <c r="B12" s="374"/>
      <c r="C12" s="373" t="s">
        <v>118</v>
      </c>
      <c r="D12" s="373" t="s">
        <v>277</v>
      </c>
      <c r="E12" s="219" t="s">
        <v>281</v>
      </c>
      <c r="F12" s="222" t="s">
        <v>7</v>
      </c>
      <c r="G12" s="319" t="s">
        <v>282</v>
      </c>
      <c r="H12" s="203" t="s">
        <v>283</v>
      </c>
      <c r="I12" s="203" t="s">
        <v>284</v>
      </c>
      <c r="J12" s="203"/>
      <c r="K12" s="203"/>
      <c r="L12" s="203"/>
      <c r="M12" s="203"/>
      <c r="N12" s="203"/>
      <c r="O12" s="203"/>
      <c r="P12" s="203"/>
      <c r="Q12" s="203"/>
      <c r="R12" s="203"/>
      <c r="S12" s="203"/>
      <c r="T12" s="204"/>
    </row>
    <row r="13" spans="2:20">
      <c r="B13" s="374"/>
      <c r="C13" s="374"/>
      <c r="D13" s="374"/>
      <c r="E13" s="220" t="s">
        <v>285</v>
      </c>
      <c r="F13" s="223" t="s">
        <v>8</v>
      </c>
      <c r="G13" s="317" t="s">
        <v>286</v>
      </c>
      <c r="H13" s="325" t="s">
        <v>287</v>
      </c>
      <c r="I13" s="100" t="s">
        <v>284</v>
      </c>
      <c r="J13" s="100"/>
      <c r="K13" s="100"/>
      <c r="L13" s="100"/>
      <c r="M13" s="100"/>
      <c r="N13" s="100"/>
      <c r="O13" s="100"/>
      <c r="P13" s="100"/>
      <c r="Q13" s="100"/>
      <c r="R13" s="100"/>
      <c r="S13" s="100"/>
      <c r="T13" s="199"/>
    </row>
    <row r="14" spans="2:20">
      <c r="B14" s="374"/>
      <c r="C14" s="375"/>
      <c r="D14" s="375"/>
      <c r="E14" s="221" t="s">
        <v>288</v>
      </c>
      <c r="F14" s="224" t="s">
        <v>9</v>
      </c>
      <c r="G14" s="215"/>
      <c r="H14" s="320" t="s">
        <v>289</v>
      </c>
      <c r="I14" s="326" t="s">
        <v>284</v>
      </c>
      <c r="J14" s="205"/>
      <c r="K14" s="205"/>
      <c r="L14" s="205"/>
      <c r="M14" s="205"/>
      <c r="N14" s="205"/>
      <c r="O14" s="205"/>
      <c r="P14" s="205"/>
      <c r="Q14" s="205"/>
      <c r="R14" s="205"/>
      <c r="S14" s="205"/>
      <c r="T14" s="206"/>
    </row>
    <row r="15" spans="2:20">
      <c r="B15" s="375"/>
      <c r="C15" s="330" t="s">
        <v>127</v>
      </c>
      <c r="D15" s="323" t="s">
        <v>290</v>
      </c>
      <c r="E15" s="221" t="s">
        <v>291</v>
      </c>
      <c r="F15" s="224" t="s">
        <v>7</v>
      </c>
      <c r="G15" s="275" t="s">
        <v>292</v>
      </c>
      <c r="H15" s="320" t="s">
        <v>293</v>
      </c>
      <c r="I15" s="328"/>
      <c r="J15" s="205"/>
      <c r="K15" s="205"/>
      <c r="L15" s="205"/>
      <c r="M15" s="205"/>
      <c r="N15" s="205"/>
      <c r="O15" s="205"/>
      <c r="P15" s="205"/>
      <c r="Q15" s="205"/>
      <c r="R15" s="205"/>
      <c r="S15" s="205"/>
      <c r="T15" s="206"/>
    </row>
    <row r="16" spans="2:20" ht="26.25" customHeight="1">
      <c r="B16" s="376" t="s">
        <v>147</v>
      </c>
      <c r="C16" s="373" t="s">
        <v>157</v>
      </c>
      <c r="D16" s="379" t="s">
        <v>294</v>
      </c>
      <c r="E16" s="309" t="s">
        <v>295</v>
      </c>
      <c r="F16" s="310" t="s">
        <v>7</v>
      </c>
      <c r="G16" s="319" t="s">
        <v>296</v>
      </c>
      <c r="H16" s="329"/>
      <c r="I16" s="311"/>
      <c r="J16" s="311"/>
      <c r="K16" s="311"/>
      <c r="L16" s="311"/>
      <c r="M16" s="311"/>
      <c r="N16" s="311"/>
      <c r="O16" s="311"/>
      <c r="P16" s="311"/>
      <c r="Q16" s="311"/>
      <c r="R16" s="311"/>
      <c r="S16" s="311"/>
      <c r="T16" s="312"/>
    </row>
    <row r="17" spans="2:20">
      <c r="B17" s="377"/>
      <c r="C17" s="374"/>
      <c r="D17" s="379"/>
      <c r="E17" s="313" t="s">
        <v>297</v>
      </c>
      <c r="F17" s="314" t="s">
        <v>8</v>
      </c>
      <c r="G17" s="317" t="s">
        <v>298</v>
      </c>
      <c r="H17" s="327"/>
      <c r="I17" s="315"/>
      <c r="J17" s="315"/>
      <c r="K17" s="315"/>
      <c r="L17" s="315"/>
      <c r="M17" s="315"/>
      <c r="N17" s="315"/>
      <c r="O17" s="315"/>
      <c r="P17" s="315"/>
      <c r="Q17" s="315"/>
      <c r="R17" s="315"/>
      <c r="S17" s="315"/>
      <c r="T17" s="316"/>
    </row>
    <row r="18" spans="2:20">
      <c r="B18" s="377"/>
      <c r="C18" s="374"/>
      <c r="D18" s="379"/>
      <c r="E18" s="221" t="s">
        <v>299</v>
      </c>
      <c r="F18" s="224" t="s">
        <v>9</v>
      </c>
      <c r="G18" s="318" t="s">
        <v>300</v>
      </c>
      <c r="H18" s="328"/>
      <c r="I18" s="205"/>
      <c r="J18" s="205"/>
      <c r="K18" s="205"/>
      <c r="L18" s="205"/>
      <c r="M18" s="205"/>
      <c r="N18" s="205"/>
      <c r="O18" s="205"/>
      <c r="P18" s="205"/>
      <c r="Q18" s="205"/>
      <c r="R18" s="205"/>
      <c r="S18" s="205"/>
      <c r="T18" s="206"/>
    </row>
    <row r="19" spans="2:20" ht="27">
      <c r="B19" s="378"/>
      <c r="C19" s="375"/>
      <c r="D19" s="331" t="s">
        <v>301</v>
      </c>
      <c r="E19" s="232" t="s">
        <v>302</v>
      </c>
      <c r="F19" s="332" t="s">
        <v>7</v>
      </c>
      <c r="G19" s="333" t="s">
        <v>303</v>
      </c>
      <c r="H19" s="334" t="s">
        <v>296</v>
      </c>
      <c r="I19" s="335" t="s">
        <v>304</v>
      </c>
      <c r="J19" s="336"/>
      <c r="K19" s="336"/>
      <c r="L19" s="336"/>
      <c r="M19" s="336"/>
      <c r="N19" s="336"/>
      <c r="O19" s="336"/>
      <c r="P19" s="336"/>
      <c r="Q19" s="336"/>
      <c r="R19" s="336"/>
      <c r="S19" s="336"/>
      <c r="T19" s="337"/>
    </row>
    <row r="20" spans="2:20" s="180" customFormat="1"/>
  </sheetData>
  <autoFilter ref="B2:T19" xr:uid="{98CEC6DB-0612-4551-91F2-8563C6E0BC3E}">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autoFilter>
  <mergeCells count="9">
    <mergeCell ref="G2:T2"/>
    <mergeCell ref="C16:C19"/>
    <mergeCell ref="B16:B19"/>
    <mergeCell ref="C3:C5"/>
    <mergeCell ref="D3:D5"/>
    <mergeCell ref="B3:B15"/>
    <mergeCell ref="C12:C14"/>
    <mergeCell ref="D12:D14"/>
    <mergeCell ref="D16:D1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EC6DB-0612-4551-91F2-8563C6E0BC3E}">
  <dimension ref="B1:U58"/>
  <sheetViews>
    <sheetView zoomScale="75" zoomScaleNormal="75" workbookViewId="0">
      <selection activeCell="J29" sqref="J29"/>
    </sheetView>
  </sheetViews>
  <sheetFormatPr defaultRowHeight="12.75"/>
  <cols>
    <col min="1" max="1" width="1.5703125" customWidth="1"/>
    <col min="2" max="2" width="14.85546875" bestFit="1" customWidth="1"/>
    <col min="3" max="3" width="57.7109375" bestFit="1" customWidth="1"/>
    <col min="4" max="4" width="40.140625" bestFit="1" customWidth="1"/>
    <col min="5" max="5" width="42.85546875" bestFit="1" customWidth="1"/>
    <col min="6" max="6" width="14.85546875" bestFit="1" customWidth="1"/>
    <col min="7" max="7" width="18.28515625" bestFit="1" customWidth="1"/>
    <col min="8" max="8" width="14.42578125" bestFit="1" customWidth="1"/>
    <col min="9" max="9" width="14" bestFit="1" customWidth="1"/>
    <col min="10" max="10" width="12.42578125" bestFit="1" customWidth="1"/>
    <col min="11" max="11" width="12.85546875" bestFit="1" customWidth="1"/>
    <col min="12" max="12" width="10.5703125" bestFit="1" customWidth="1"/>
    <col min="13" max="13" width="14.5703125" bestFit="1" customWidth="1"/>
    <col min="14" max="14" width="10.5703125" bestFit="1" customWidth="1"/>
    <col min="15" max="15" width="11.42578125" bestFit="1" customWidth="1"/>
    <col min="16" max="16" width="11.7109375" bestFit="1" customWidth="1"/>
    <col min="17" max="18" width="11.140625" bestFit="1" customWidth="1"/>
    <col min="19" max="19" width="11.7109375" bestFit="1" customWidth="1"/>
    <col min="20" max="20" width="10.5703125" bestFit="1" customWidth="1"/>
    <col min="21" max="21" width="55.28515625" customWidth="1"/>
  </cols>
  <sheetData>
    <row r="1" spans="2:20" ht="13.5" thickBot="1"/>
    <row r="2" spans="2:20" ht="13.5" thickBot="1">
      <c r="B2" s="231" t="s">
        <v>253</v>
      </c>
      <c r="C2" s="212" t="s">
        <v>254</v>
      </c>
      <c r="D2" s="212" t="s">
        <v>255</v>
      </c>
      <c r="E2" s="212" t="s">
        <v>256</v>
      </c>
      <c r="F2" s="212" t="s">
        <v>257</v>
      </c>
      <c r="G2" s="380" t="s">
        <v>258</v>
      </c>
      <c r="H2" s="381"/>
      <c r="I2" s="381"/>
      <c r="J2" s="381"/>
      <c r="K2" s="381"/>
      <c r="L2" s="381"/>
      <c r="M2" s="381"/>
      <c r="N2" s="381"/>
      <c r="O2" s="381"/>
      <c r="P2" s="381"/>
      <c r="Q2" s="381"/>
      <c r="R2" s="381"/>
      <c r="S2" s="381"/>
      <c r="T2" s="382"/>
    </row>
    <row r="3" spans="2:20">
      <c r="B3" s="373" t="s">
        <v>86</v>
      </c>
      <c r="C3" s="384" t="s">
        <v>87</v>
      </c>
      <c r="D3" s="387" t="s">
        <v>259</v>
      </c>
      <c r="E3" s="219" t="s">
        <v>260</v>
      </c>
      <c r="F3" s="222" t="s">
        <v>7</v>
      </c>
      <c r="G3" s="213" t="s">
        <v>261</v>
      </c>
      <c r="H3" s="203" t="s">
        <v>262</v>
      </c>
      <c r="I3" s="203" t="s">
        <v>263</v>
      </c>
      <c r="J3" s="203" t="s">
        <v>264</v>
      </c>
      <c r="K3" s="203" t="s">
        <v>265</v>
      </c>
      <c r="L3" s="203" t="s">
        <v>266</v>
      </c>
      <c r="M3" s="203" t="s">
        <v>267</v>
      </c>
      <c r="N3" s="203" t="s">
        <v>268</v>
      </c>
      <c r="O3" s="203" t="s">
        <v>269</v>
      </c>
      <c r="P3" s="203" t="s">
        <v>270</v>
      </c>
      <c r="Q3" s="203"/>
      <c r="R3" s="203"/>
      <c r="S3" s="203"/>
      <c r="T3" s="204"/>
    </row>
    <row r="4" spans="2:20">
      <c r="B4" s="374"/>
      <c r="C4" s="385"/>
      <c r="D4" s="388"/>
      <c r="E4" s="220" t="s">
        <v>279</v>
      </c>
      <c r="F4" s="223" t="s">
        <v>280</v>
      </c>
      <c r="G4" s="214" t="s">
        <v>261</v>
      </c>
      <c r="H4" s="100" t="s">
        <v>262</v>
      </c>
      <c r="I4" s="100" t="s">
        <v>263</v>
      </c>
      <c r="J4" s="100" t="s">
        <v>264</v>
      </c>
      <c r="K4" s="100" t="s">
        <v>265</v>
      </c>
      <c r="L4" s="100" t="s">
        <v>266</v>
      </c>
      <c r="M4" s="100" t="s">
        <v>267</v>
      </c>
      <c r="N4" s="100" t="s">
        <v>268</v>
      </c>
      <c r="O4" s="100" t="s">
        <v>269</v>
      </c>
      <c r="P4" s="100" t="s">
        <v>270</v>
      </c>
      <c r="Q4" s="100"/>
      <c r="R4" s="100"/>
      <c r="S4" s="100"/>
      <c r="T4" s="199"/>
    </row>
    <row r="5" spans="2:20">
      <c r="B5" s="374"/>
      <c r="C5" s="385"/>
      <c r="D5" s="388"/>
      <c r="E5" s="220" t="s">
        <v>271</v>
      </c>
      <c r="F5" s="223" t="s">
        <v>8</v>
      </c>
      <c r="G5" s="214" t="s">
        <v>261</v>
      </c>
      <c r="H5" s="100" t="s">
        <v>262</v>
      </c>
      <c r="I5" s="100" t="s">
        <v>263</v>
      </c>
      <c r="J5" s="100" t="s">
        <v>264</v>
      </c>
      <c r="K5" s="100" t="s">
        <v>272</v>
      </c>
      <c r="L5" s="100" t="s">
        <v>266</v>
      </c>
      <c r="M5" s="100" t="s">
        <v>273</v>
      </c>
      <c r="N5" s="100" t="s">
        <v>268</v>
      </c>
      <c r="O5" s="100" t="s">
        <v>269</v>
      </c>
      <c r="P5" s="100" t="s">
        <v>270</v>
      </c>
      <c r="Q5" s="100"/>
      <c r="R5" s="100"/>
      <c r="S5" s="100"/>
      <c r="T5" s="199"/>
    </row>
    <row r="6" spans="2:20" ht="13.5" thickBot="1">
      <c r="B6" s="374"/>
      <c r="C6" s="386"/>
      <c r="D6" s="389"/>
      <c r="E6" s="221" t="s">
        <v>274</v>
      </c>
      <c r="F6" s="224" t="s">
        <v>9</v>
      </c>
      <c r="G6" s="215" t="s">
        <v>261</v>
      </c>
      <c r="H6" s="205" t="s">
        <v>262</v>
      </c>
      <c r="I6" s="205" t="s">
        <v>263</v>
      </c>
      <c r="J6" s="205" t="s">
        <v>264</v>
      </c>
      <c r="K6" s="205" t="s">
        <v>275</v>
      </c>
      <c r="L6" s="205" t="s">
        <v>266</v>
      </c>
      <c r="M6" s="205" t="s">
        <v>276</v>
      </c>
      <c r="N6" s="205" t="s">
        <v>268</v>
      </c>
      <c r="O6" s="205" t="s">
        <v>269</v>
      </c>
      <c r="P6" s="205" t="s">
        <v>270</v>
      </c>
      <c r="Q6" s="205"/>
      <c r="R6" s="205"/>
      <c r="S6" s="205"/>
      <c r="T6" s="206"/>
    </row>
    <row r="7" spans="2:20" s="118" customFormat="1" ht="12.75" hidden="1" customHeight="1">
      <c r="B7" s="374"/>
      <c r="C7" s="228" t="s">
        <v>92</v>
      </c>
      <c r="D7" s="209" t="s">
        <v>277</v>
      </c>
      <c r="E7" s="209" t="s">
        <v>260</v>
      </c>
      <c r="F7" s="225" t="s">
        <v>7</v>
      </c>
      <c r="G7" s="216"/>
      <c r="H7" s="201" t="s">
        <v>262</v>
      </c>
      <c r="I7" s="201" t="s">
        <v>263</v>
      </c>
      <c r="J7" s="201" t="s">
        <v>264</v>
      </c>
      <c r="K7" s="201" t="s">
        <v>265</v>
      </c>
      <c r="L7" s="201" t="s">
        <v>266</v>
      </c>
      <c r="M7" s="201"/>
      <c r="N7" s="201"/>
      <c r="O7" s="201" t="s">
        <v>269</v>
      </c>
      <c r="P7" s="201" t="s">
        <v>278</v>
      </c>
      <c r="Q7" s="201"/>
      <c r="R7" s="201"/>
      <c r="S7" s="201"/>
      <c r="T7" s="202"/>
    </row>
    <row r="8" spans="2:20" s="118" customFormat="1" ht="12.75" hidden="1" customHeight="1">
      <c r="B8" s="374"/>
      <c r="C8" s="229"/>
      <c r="D8" s="210"/>
      <c r="E8" s="210" t="s">
        <v>279</v>
      </c>
      <c r="F8" s="226" t="s">
        <v>280</v>
      </c>
      <c r="G8" s="217"/>
      <c r="H8" s="161" t="s">
        <v>262</v>
      </c>
      <c r="I8" s="161" t="s">
        <v>263</v>
      </c>
      <c r="J8" s="161" t="s">
        <v>264</v>
      </c>
      <c r="K8" s="161" t="s">
        <v>265</v>
      </c>
      <c r="L8" s="161" t="s">
        <v>266</v>
      </c>
      <c r="M8" s="161"/>
      <c r="N8" s="161"/>
      <c r="O8" s="161" t="s">
        <v>269</v>
      </c>
      <c r="P8" s="161" t="s">
        <v>278</v>
      </c>
      <c r="Q8" s="161"/>
      <c r="R8" s="161"/>
      <c r="S8" s="161"/>
      <c r="T8" s="200"/>
    </row>
    <row r="9" spans="2:20" s="118" customFormat="1" ht="12.75" hidden="1" customHeight="1">
      <c r="B9" s="374"/>
      <c r="C9" s="229"/>
      <c r="D9" s="210"/>
      <c r="E9" s="210" t="s">
        <v>271</v>
      </c>
      <c r="F9" s="226" t="s">
        <v>8</v>
      </c>
      <c r="G9" s="217"/>
      <c r="H9" s="161" t="s">
        <v>262</v>
      </c>
      <c r="I9" s="161" t="s">
        <v>263</v>
      </c>
      <c r="J9" s="161" t="s">
        <v>264</v>
      </c>
      <c r="K9" s="161" t="s">
        <v>272</v>
      </c>
      <c r="L9" s="161" t="s">
        <v>266</v>
      </c>
      <c r="M9" s="161"/>
      <c r="N9" s="161"/>
      <c r="O9" s="161" t="s">
        <v>269</v>
      </c>
      <c r="P9" s="161" t="s">
        <v>278</v>
      </c>
      <c r="Q9" s="161"/>
      <c r="R9" s="161"/>
      <c r="S9" s="161"/>
      <c r="T9" s="200"/>
    </row>
    <row r="10" spans="2:20" s="118" customFormat="1" ht="12.75" hidden="1" customHeight="1">
      <c r="B10" s="374"/>
      <c r="C10" s="229"/>
      <c r="D10" s="210"/>
      <c r="E10" s="210" t="s">
        <v>274</v>
      </c>
      <c r="F10" s="226" t="s">
        <v>9</v>
      </c>
      <c r="G10" s="217"/>
      <c r="H10" s="161" t="s">
        <v>262</v>
      </c>
      <c r="I10" s="161" t="s">
        <v>263</v>
      </c>
      <c r="J10" s="161" t="s">
        <v>264</v>
      </c>
      <c r="K10" s="161" t="s">
        <v>275</v>
      </c>
      <c r="L10" s="161" t="s">
        <v>266</v>
      </c>
      <c r="M10" s="161"/>
      <c r="N10" s="161"/>
      <c r="O10" s="161" t="s">
        <v>269</v>
      </c>
      <c r="P10" s="161" t="s">
        <v>278</v>
      </c>
      <c r="Q10" s="161"/>
      <c r="R10" s="161"/>
      <c r="S10" s="161"/>
      <c r="T10" s="200"/>
    </row>
    <row r="11" spans="2:20" s="118" customFormat="1" ht="12.75" hidden="1" customHeight="1">
      <c r="B11" s="374"/>
      <c r="C11" s="229" t="s">
        <v>105</v>
      </c>
      <c r="D11" s="210"/>
      <c r="E11" s="210"/>
      <c r="F11" s="226"/>
      <c r="G11" s="217"/>
      <c r="H11" s="161"/>
      <c r="I11" s="161"/>
      <c r="J11" s="161"/>
      <c r="K11" s="161"/>
      <c r="L11" s="161"/>
      <c r="M11" s="161"/>
      <c r="N11" s="161"/>
      <c r="O11" s="161"/>
      <c r="P11" s="161"/>
      <c r="Q11" s="161"/>
      <c r="R11" s="161"/>
      <c r="S11" s="161"/>
      <c r="T11" s="200"/>
    </row>
    <row r="12" spans="2:20" s="118" customFormat="1" ht="12.75" hidden="1" customHeight="1">
      <c r="B12" s="374"/>
      <c r="C12" s="230" t="s">
        <v>111</v>
      </c>
      <c r="D12" s="211"/>
      <c r="E12" s="211"/>
      <c r="F12" s="227"/>
      <c r="G12" s="218"/>
      <c r="H12" s="207"/>
      <c r="I12" s="207"/>
      <c r="J12" s="207"/>
      <c r="K12" s="207"/>
      <c r="L12" s="207"/>
      <c r="M12" s="207"/>
      <c r="N12" s="207"/>
      <c r="O12" s="207"/>
      <c r="P12" s="207"/>
      <c r="Q12" s="207"/>
      <c r="R12" s="207"/>
      <c r="S12" s="207"/>
      <c r="T12" s="208"/>
    </row>
    <row r="13" spans="2:20">
      <c r="B13" s="374"/>
      <c r="C13" s="384" t="s">
        <v>118</v>
      </c>
      <c r="D13" s="387" t="s">
        <v>277</v>
      </c>
      <c r="E13" s="219" t="s">
        <v>281</v>
      </c>
      <c r="F13" s="222" t="s">
        <v>7</v>
      </c>
      <c r="G13" s="213" t="s">
        <v>282</v>
      </c>
      <c r="H13" s="203" t="s">
        <v>283</v>
      </c>
      <c r="I13" s="203" t="s">
        <v>284</v>
      </c>
      <c r="J13" s="203"/>
      <c r="K13" s="203"/>
      <c r="L13" s="203"/>
      <c r="M13" s="203"/>
      <c r="N13" s="203"/>
      <c r="O13" s="203"/>
      <c r="P13" s="203"/>
      <c r="Q13" s="203"/>
      <c r="R13" s="203"/>
      <c r="S13" s="203"/>
      <c r="T13" s="204"/>
    </row>
    <row r="14" spans="2:20">
      <c r="B14" s="374"/>
      <c r="C14" s="385"/>
      <c r="D14" s="388"/>
      <c r="E14" s="220" t="s">
        <v>305</v>
      </c>
      <c r="F14" s="223" t="s">
        <v>280</v>
      </c>
      <c r="G14" s="214"/>
      <c r="H14" s="100" t="s">
        <v>283</v>
      </c>
      <c r="I14" s="100" t="s">
        <v>284</v>
      </c>
      <c r="J14" s="100"/>
      <c r="K14" s="100"/>
      <c r="L14" s="100"/>
      <c r="M14" s="100"/>
      <c r="N14" s="100"/>
      <c r="O14" s="100"/>
      <c r="P14" s="100"/>
      <c r="Q14" s="100"/>
      <c r="R14" s="100"/>
      <c r="S14" s="100"/>
      <c r="T14" s="199"/>
    </row>
    <row r="15" spans="2:20">
      <c r="B15" s="374"/>
      <c r="C15" s="385"/>
      <c r="D15" s="388"/>
      <c r="E15" s="220" t="s">
        <v>285</v>
      </c>
      <c r="F15" s="223" t="s">
        <v>8</v>
      </c>
      <c r="G15" s="214" t="s">
        <v>286</v>
      </c>
      <c r="H15" s="100" t="s">
        <v>287</v>
      </c>
      <c r="I15" s="100" t="s">
        <v>284</v>
      </c>
      <c r="J15" s="100"/>
      <c r="K15" s="100"/>
      <c r="L15" s="100"/>
      <c r="M15" s="100"/>
      <c r="N15" s="100"/>
      <c r="O15" s="100"/>
      <c r="P15" s="100"/>
      <c r="Q15" s="100"/>
      <c r="R15" s="100"/>
      <c r="S15" s="100"/>
      <c r="T15" s="199"/>
    </row>
    <row r="16" spans="2:20" ht="13.5" thickBot="1">
      <c r="B16" s="374"/>
      <c r="C16" s="386"/>
      <c r="D16" s="389"/>
      <c r="E16" s="221" t="s">
        <v>288</v>
      </c>
      <c r="F16" s="224" t="s">
        <v>9</v>
      </c>
      <c r="G16" s="215"/>
      <c r="H16" s="205" t="s">
        <v>289</v>
      </c>
      <c r="I16" s="205" t="s">
        <v>284</v>
      </c>
      <c r="J16" s="205"/>
      <c r="K16" s="205"/>
      <c r="L16" s="205"/>
      <c r="M16" s="205"/>
      <c r="N16" s="205"/>
      <c r="O16" s="205"/>
      <c r="P16" s="205"/>
      <c r="Q16" s="205"/>
      <c r="R16" s="205"/>
      <c r="S16" s="205"/>
      <c r="T16" s="206"/>
    </row>
    <row r="17" spans="2:20">
      <c r="B17" s="374"/>
      <c r="C17" s="384" t="s">
        <v>114</v>
      </c>
      <c r="D17" s="390" t="s">
        <v>306</v>
      </c>
      <c r="E17" s="276" t="s">
        <v>307</v>
      </c>
      <c r="F17" s="277" t="s">
        <v>7</v>
      </c>
      <c r="G17" s="278" t="s">
        <v>282</v>
      </c>
      <c r="H17" s="279" t="s">
        <v>283</v>
      </c>
      <c r="I17" s="279" t="s">
        <v>284</v>
      </c>
      <c r="J17" s="279" t="s">
        <v>308</v>
      </c>
      <c r="K17" s="279" t="s">
        <v>309</v>
      </c>
      <c r="L17" s="279" t="s">
        <v>310</v>
      </c>
      <c r="M17" s="279" t="s">
        <v>311</v>
      </c>
      <c r="N17" s="279" t="s">
        <v>312</v>
      </c>
      <c r="O17" s="280"/>
      <c r="P17" s="279"/>
      <c r="Q17" s="279"/>
      <c r="R17" s="279"/>
      <c r="S17" s="279"/>
      <c r="T17" s="281"/>
    </row>
    <row r="18" spans="2:20">
      <c r="B18" s="374"/>
      <c r="C18" s="385"/>
      <c r="D18" s="398"/>
      <c r="E18" s="282" t="s">
        <v>313</v>
      </c>
      <c r="F18" s="283" t="s">
        <v>280</v>
      </c>
      <c r="G18" s="284"/>
      <c r="H18" s="285" t="s">
        <v>283</v>
      </c>
      <c r="I18" s="285" t="s">
        <v>284</v>
      </c>
      <c r="J18" s="285" t="s">
        <v>310</v>
      </c>
      <c r="K18" s="285" t="s">
        <v>311</v>
      </c>
      <c r="L18" s="285" t="s">
        <v>270</v>
      </c>
      <c r="M18" s="285" t="s">
        <v>308</v>
      </c>
      <c r="N18" s="285"/>
      <c r="O18" s="285"/>
      <c r="P18" s="285"/>
      <c r="Q18" s="285"/>
      <c r="R18" s="285"/>
      <c r="S18" s="285"/>
      <c r="T18" s="286"/>
    </row>
    <row r="19" spans="2:20">
      <c r="B19" s="374"/>
      <c r="C19" s="385"/>
      <c r="D19" s="398"/>
      <c r="E19" s="282" t="s">
        <v>314</v>
      </c>
      <c r="F19" s="283" t="s">
        <v>8</v>
      </c>
      <c r="G19" s="284" t="s">
        <v>286</v>
      </c>
      <c r="H19" s="285" t="s">
        <v>287</v>
      </c>
      <c r="I19" s="285" t="s">
        <v>284</v>
      </c>
      <c r="J19" s="285" t="s">
        <v>310</v>
      </c>
      <c r="K19" s="285" t="s">
        <v>311</v>
      </c>
      <c r="L19" s="285" t="s">
        <v>270</v>
      </c>
      <c r="M19" s="285"/>
      <c r="N19" s="285"/>
      <c r="O19" s="285"/>
      <c r="P19" s="285"/>
      <c r="Q19" s="285"/>
      <c r="R19" s="285"/>
      <c r="S19" s="285"/>
      <c r="T19" s="286"/>
    </row>
    <row r="20" spans="2:20" ht="13.5" thickBot="1">
      <c r="B20" s="374"/>
      <c r="C20" s="386"/>
      <c r="D20" s="391"/>
      <c r="E20" s="287" t="s">
        <v>315</v>
      </c>
      <c r="F20" s="288" t="s">
        <v>9</v>
      </c>
      <c r="G20" s="289"/>
      <c r="H20" s="290" t="s">
        <v>289</v>
      </c>
      <c r="I20" s="290" t="s">
        <v>284</v>
      </c>
      <c r="J20" s="290" t="s">
        <v>310</v>
      </c>
      <c r="K20" s="290" t="s">
        <v>311</v>
      </c>
      <c r="L20" s="290" t="s">
        <v>270</v>
      </c>
      <c r="M20" s="290"/>
      <c r="N20" s="290"/>
      <c r="O20" s="290"/>
      <c r="P20" s="290"/>
      <c r="Q20" s="290"/>
      <c r="R20" s="290"/>
      <c r="S20" s="290"/>
      <c r="T20" s="291"/>
    </row>
    <row r="21" spans="2:20">
      <c r="B21" s="374"/>
      <c r="C21" s="384" t="s">
        <v>123</v>
      </c>
      <c r="D21" s="387" t="s">
        <v>316</v>
      </c>
      <c r="E21" s="219" t="s">
        <v>317</v>
      </c>
      <c r="F21" s="222" t="s">
        <v>280</v>
      </c>
      <c r="G21" s="213" t="s">
        <v>318</v>
      </c>
      <c r="H21" s="203" t="s">
        <v>282</v>
      </c>
      <c r="I21" s="203" t="s">
        <v>308</v>
      </c>
      <c r="J21" s="203" t="s">
        <v>309</v>
      </c>
      <c r="K21" s="203" t="s">
        <v>266</v>
      </c>
      <c r="L21" s="203"/>
      <c r="M21" s="203"/>
      <c r="N21" s="203"/>
      <c r="O21" s="203"/>
      <c r="P21" s="203"/>
      <c r="Q21" s="203"/>
      <c r="R21" s="203"/>
      <c r="S21" s="203"/>
      <c r="T21" s="204"/>
    </row>
    <row r="22" spans="2:20">
      <c r="B22" s="374"/>
      <c r="C22" s="385"/>
      <c r="D22" s="388"/>
      <c r="E22" s="282" t="s">
        <v>319</v>
      </c>
      <c r="F22" s="283" t="s">
        <v>7</v>
      </c>
      <c r="G22" s="284" t="s">
        <v>318</v>
      </c>
      <c r="H22" s="285" t="s">
        <v>282</v>
      </c>
      <c r="I22" s="285" t="s">
        <v>308</v>
      </c>
      <c r="J22" s="285" t="s">
        <v>309</v>
      </c>
      <c r="K22" s="285"/>
      <c r="L22" s="285"/>
      <c r="M22" s="285"/>
      <c r="N22" s="285"/>
      <c r="O22" s="285"/>
      <c r="P22" s="285"/>
      <c r="Q22" s="285"/>
      <c r="R22" s="285"/>
      <c r="S22" s="285"/>
      <c r="T22" s="286"/>
    </row>
    <row r="23" spans="2:20">
      <c r="B23" s="374"/>
      <c r="C23" s="385"/>
      <c r="D23" s="388"/>
      <c r="E23" s="282" t="s">
        <v>320</v>
      </c>
      <c r="F23" s="283" t="s">
        <v>8</v>
      </c>
      <c r="G23" s="284"/>
      <c r="H23" s="285" t="s">
        <v>286</v>
      </c>
      <c r="I23" s="285" t="s">
        <v>321</v>
      </c>
      <c r="J23" s="285" t="s">
        <v>309</v>
      </c>
      <c r="K23" s="285"/>
      <c r="L23" s="285"/>
      <c r="M23" s="285"/>
      <c r="N23" s="285"/>
      <c r="O23" s="285"/>
      <c r="P23" s="285"/>
      <c r="Q23" s="285"/>
      <c r="R23" s="285"/>
      <c r="S23" s="285"/>
      <c r="T23" s="286"/>
    </row>
    <row r="24" spans="2:20" ht="13.5" thickBot="1">
      <c r="B24" s="374"/>
      <c r="C24" s="386"/>
      <c r="D24" s="389"/>
      <c r="E24" s="287" t="s">
        <v>322</v>
      </c>
      <c r="F24" s="288" t="s">
        <v>280</v>
      </c>
      <c r="G24" s="289" t="s">
        <v>323</v>
      </c>
      <c r="H24" s="290" t="s">
        <v>309</v>
      </c>
      <c r="I24" s="290" t="s">
        <v>324</v>
      </c>
      <c r="J24" s="290" t="s">
        <v>282</v>
      </c>
      <c r="K24" s="290" t="s">
        <v>266</v>
      </c>
      <c r="L24" s="290"/>
      <c r="M24" s="290"/>
      <c r="N24" s="290"/>
      <c r="O24" s="290"/>
      <c r="P24" s="290"/>
      <c r="Q24" s="290"/>
      <c r="R24" s="290"/>
      <c r="S24" s="290"/>
      <c r="T24" s="291"/>
    </row>
    <row r="25" spans="2:20">
      <c r="B25" s="374"/>
      <c r="C25" s="384" t="s">
        <v>127</v>
      </c>
      <c r="D25" s="390" t="s">
        <v>325</v>
      </c>
      <c r="E25" s="276" t="s">
        <v>326</v>
      </c>
      <c r="F25" s="277" t="s">
        <v>7</v>
      </c>
      <c r="G25" s="278" t="s">
        <v>327</v>
      </c>
      <c r="H25" s="279"/>
      <c r="I25" s="279"/>
      <c r="J25" s="279"/>
      <c r="K25" s="279"/>
      <c r="L25" s="279"/>
      <c r="M25" s="279"/>
      <c r="N25" s="279"/>
      <c r="O25" s="279"/>
      <c r="P25" s="279"/>
      <c r="Q25" s="279"/>
      <c r="R25" s="279"/>
      <c r="S25" s="279"/>
      <c r="T25" s="281"/>
    </row>
    <row r="26" spans="2:20">
      <c r="B26" s="374"/>
      <c r="C26" s="385"/>
      <c r="D26" s="398"/>
      <c r="E26" s="282" t="s">
        <v>328</v>
      </c>
      <c r="F26" s="283" t="s">
        <v>280</v>
      </c>
      <c r="G26" s="284" t="s">
        <v>327</v>
      </c>
      <c r="H26" s="285"/>
      <c r="I26" s="285"/>
      <c r="J26" s="285"/>
      <c r="K26" s="285"/>
      <c r="L26" s="285"/>
      <c r="M26" s="285"/>
      <c r="N26" s="285"/>
      <c r="O26" s="285"/>
      <c r="P26" s="285"/>
      <c r="Q26" s="285"/>
      <c r="R26" s="285"/>
      <c r="S26" s="285"/>
      <c r="T26" s="286"/>
    </row>
    <row r="27" spans="2:20">
      <c r="B27" s="374"/>
      <c r="C27" s="385"/>
      <c r="D27" s="398"/>
      <c r="E27" s="282" t="s">
        <v>329</v>
      </c>
      <c r="F27" s="283" t="s">
        <v>8</v>
      </c>
      <c r="G27" s="284" t="s">
        <v>327</v>
      </c>
      <c r="H27" s="285"/>
      <c r="I27" s="285"/>
      <c r="J27" s="285"/>
      <c r="K27" s="285"/>
      <c r="L27" s="285"/>
      <c r="M27" s="285"/>
      <c r="N27" s="285"/>
      <c r="O27" s="285"/>
      <c r="P27" s="285"/>
      <c r="Q27" s="285"/>
      <c r="R27" s="285"/>
      <c r="S27" s="285"/>
      <c r="T27" s="286"/>
    </row>
    <row r="28" spans="2:20" ht="13.5" thickBot="1">
      <c r="B28" s="374"/>
      <c r="C28" s="385"/>
      <c r="D28" s="391"/>
      <c r="E28" s="287" t="s">
        <v>330</v>
      </c>
      <c r="F28" s="288" t="s">
        <v>9</v>
      </c>
      <c r="G28" s="289" t="s">
        <v>327</v>
      </c>
      <c r="H28" s="290"/>
      <c r="I28" s="290"/>
      <c r="J28" s="290"/>
      <c r="K28" s="290"/>
      <c r="L28" s="290"/>
      <c r="M28" s="290"/>
      <c r="N28" s="290"/>
      <c r="O28" s="290"/>
      <c r="P28" s="290"/>
      <c r="Q28" s="290"/>
      <c r="R28" s="290"/>
      <c r="S28" s="290"/>
      <c r="T28" s="291"/>
    </row>
    <row r="29" spans="2:20">
      <c r="B29" s="374"/>
      <c r="C29" s="385"/>
      <c r="D29" s="373" t="s">
        <v>290</v>
      </c>
      <c r="E29" s="219" t="s">
        <v>331</v>
      </c>
      <c r="F29" s="277" t="s">
        <v>7</v>
      </c>
      <c r="G29" s="278" t="s">
        <v>292</v>
      </c>
      <c r="H29" s="279" t="s">
        <v>332</v>
      </c>
      <c r="I29" s="279"/>
      <c r="J29" s="279"/>
      <c r="K29" s="279"/>
      <c r="L29" s="279"/>
      <c r="M29" s="279"/>
      <c r="N29" s="279"/>
      <c r="O29" s="279"/>
      <c r="P29" s="279"/>
      <c r="Q29" s="279"/>
      <c r="R29" s="279"/>
      <c r="S29" s="279"/>
      <c r="T29" s="281"/>
    </row>
    <row r="30" spans="2:20">
      <c r="B30" s="374"/>
      <c r="C30" s="385"/>
      <c r="D30" s="374"/>
      <c r="E30" s="220" t="s">
        <v>333</v>
      </c>
      <c r="F30" s="283" t="s">
        <v>8</v>
      </c>
      <c r="G30" s="292" t="s">
        <v>292</v>
      </c>
      <c r="H30" s="285" t="s">
        <v>332</v>
      </c>
      <c r="I30" s="285"/>
      <c r="J30" s="285"/>
      <c r="K30" s="285"/>
      <c r="L30" s="285"/>
      <c r="M30" s="285"/>
      <c r="N30" s="285"/>
      <c r="O30" s="285"/>
      <c r="P30" s="285"/>
      <c r="Q30" s="285"/>
      <c r="R30" s="285"/>
      <c r="S30" s="285"/>
      <c r="T30" s="286"/>
    </row>
    <row r="31" spans="2:20" ht="13.5" thickBot="1">
      <c r="B31" s="374"/>
      <c r="C31" s="385"/>
      <c r="D31" s="375"/>
      <c r="E31" s="221" t="s">
        <v>291</v>
      </c>
      <c r="F31" s="224" t="s">
        <v>7</v>
      </c>
      <c r="G31" s="275" t="s">
        <v>292</v>
      </c>
      <c r="H31" s="205" t="s">
        <v>293</v>
      </c>
      <c r="I31" s="205"/>
      <c r="J31" s="205"/>
      <c r="K31" s="205"/>
      <c r="L31" s="205"/>
      <c r="M31" s="205"/>
      <c r="N31" s="205"/>
      <c r="O31" s="205"/>
      <c r="P31" s="205"/>
      <c r="Q31" s="205"/>
      <c r="R31" s="205"/>
      <c r="S31" s="205"/>
      <c r="T31" s="206"/>
    </row>
    <row r="32" spans="2:20">
      <c r="B32" s="374"/>
      <c r="C32" s="385"/>
      <c r="D32" s="390" t="s">
        <v>334</v>
      </c>
      <c r="E32" s="276" t="s">
        <v>335</v>
      </c>
      <c r="F32" s="277" t="s">
        <v>7</v>
      </c>
      <c r="G32" s="278" t="s">
        <v>336</v>
      </c>
      <c r="H32" s="279" t="s">
        <v>337</v>
      </c>
      <c r="I32" s="279"/>
      <c r="J32" s="279"/>
      <c r="K32" s="279"/>
      <c r="L32" s="279"/>
      <c r="M32" s="279"/>
      <c r="N32" s="279"/>
      <c r="O32" s="279"/>
      <c r="P32" s="279"/>
      <c r="Q32" s="279"/>
      <c r="R32" s="279"/>
      <c r="S32" s="279"/>
      <c r="T32" s="281"/>
    </row>
    <row r="33" spans="2:21" ht="13.5" thickBot="1">
      <c r="B33" s="374"/>
      <c r="C33" s="386"/>
      <c r="D33" s="391"/>
      <c r="E33" s="287" t="s">
        <v>338</v>
      </c>
      <c r="F33" s="288" t="s">
        <v>8</v>
      </c>
      <c r="G33" s="289" t="s">
        <v>336</v>
      </c>
      <c r="H33" s="290" t="s">
        <v>337</v>
      </c>
      <c r="I33" s="290"/>
      <c r="J33" s="290"/>
      <c r="K33" s="290"/>
      <c r="L33" s="290"/>
      <c r="M33" s="290"/>
      <c r="N33" s="290"/>
      <c r="O33" s="290"/>
      <c r="P33" s="290"/>
      <c r="Q33" s="290"/>
      <c r="R33" s="290"/>
      <c r="S33" s="290"/>
      <c r="T33" s="291"/>
    </row>
    <row r="34" spans="2:21">
      <c r="B34" s="374"/>
      <c r="C34" s="384" t="s">
        <v>134</v>
      </c>
      <c r="D34" s="390" t="s">
        <v>339</v>
      </c>
      <c r="E34" s="276" t="s">
        <v>340</v>
      </c>
      <c r="F34" s="277" t="s">
        <v>7</v>
      </c>
      <c r="G34" s="278" t="s">
        <v>261</v>
      </c>
      <c r="H34" s="279" t="s">
        <v>262</v>
      </c>
      <c r="I34" s="279" t="s">
        <v>263</v>
      </c>
      <c r="J34" s="279" t="s">
        <v>264</v>
      </c>
      <c r="K34" s="279" t="s">
        <v>265</v>
      </c>
      <c r="L34" s="279" t="s">
        <v>266</v>
      </c>
      <c r="M34" s="279" t="s">
        <v>267</v>
      </c>
      <c r="N34" s="279" t="s">
        <v>268</v>
      </c>
      <c r="O34" s="279" t="s">
        <v>269</v>
      </c>
      <c r="P34" s="279" t="s">
        <v>270</v>
      </c>
      <c r="Q34" s="279" t="s">
        <v>341</v>
      </c>
      <c r="R34" s="279" t="s">
        <v>342</v>
      </c>
      <c r="S34" s="279" t="s">
        <v>343</v>
      </c>
      <c r="T34" s="281" t="s">
        <v>269</v>
      </c>
    </row>
    <row r="35" spans="2:21" ht="13.5" thickBot="1">
      <c r="B35" s="374"/>
      <c r="C35" s="386"/>
      <c r="D35" s="391"/>
      <c r="E35" s="287" t="s">
        <v>344</v>
      </c>
      <c r="F35" s="288" t="s">
        <v>8</v>
      </c>
      <c r="G35" s="289"/>
      <c r="H35" s="290" t="s">
        <v>262</v>
      </c>
      <c r="I35" s="290" t="s">
        <v>263</v>
      </c>
      <c r="J35" s="290" t="s">
        <v>264</v>
      </c>
      <c r="K35" s="290" t="s">
        <v>265</v>
      </c>
      <c r="L35" s="290" t="s">
        <v>266</v>
      </c>
      <c r="M35" s="290" t="s">
        <v>267</v>
      </c>
      <c r="N35" s="290" t="s">
        <v>345</v>
      </c>
      <c r="O35" s="290" t="s">
        <v>346</v>
      </c>
      <c r="P35" s="290" t="s">
        <v>343</v>
      </c>
      <c r="Q35" s="290" t="s">
        <v>269</v>
      </c>
      <c r="R35" s="290" t="s">
        <v>342</v>
      </c>
      <c r="S35" s="290" t="s">
        <v>312</v>
      </c>
      <c r="T35" s="291"/>
    </row>
    <row r="36" spans="2:21">
      <c r="B36" s="374"/>
      <c r="C36" s="392" t="s">
        <v>347</v>
      </c>
      <c r="D36" s="395" t="s">
        <v>348</v>
      </c>
      <c r="E36" s="293" t="s">
        <v>349</v>
      </c>
      <c r="F36" s="294" t="s">
        <v>7</v>
      </c>
      <c r="G36" s="295" t="s">
        <v>350</v>
      </c>
      <c r="H36" s="296" t="s">
        <v>351</v>
      </c>
      <c r="I36" s="296"/>
      <c r="J36" s="296"/>
      <c r="K36" s="296"/>
      <c r="L36" s="296"/>
      <c r="M36" s="296"/>
      <c r="N36" s="296"/>
      <c r="O36" s="296"/>
      <c r="P36" s="296"/>
      <c r="Q36" s="296"/>
      <c r="R36" s="296"/>
      <c r="S36" s="296"/>
      <c r="T36" s="297"/>
    </row>
    <row r="37" spans="2:21">
      <c r="B37" s="374"/>
      <c r="C37" s="393"/>
      <c r="D37" s="396"/>
      <c r="E37" s="298" t="s">
        <v>352</v>
      </c>
      <c r="F37" s="299" t="s">
        <v>8</v>
      </c>
      <c r="G37" s="295" t="s">
        <v>353</v>
      </c>
      <c r="H37" s="296" t="s">
        <v>351</v>
      </c>
      <c r="I37" s="285"/>
      <c r="J37" s="285"/>
      <c r="K37" s="285"/>
      <c r="L37" s="285"/>
      <c r="M37" s="285"/>
      <c r="N37" s="285"/>
      <c r="O37" s="285"/>
      <c r="P37" s="285"/>
      <c r="Q37" s="285"/>
      <c r="R37" s="285"/>
      <c r="S37" s="285"/>
      <c r="T37" s="286"/>
    </row>
    <row r="38" spans="2:21" ht="13.5" thickBot="1">
      <c r="B38" s="375"/>
      <c r="C38" s="394"/>
      <c r="D38" s="397"/>
      <c r="E38" s="300" t="s">
        <v>354</v>
      </c>
      <c r="F38" s="301" t="s">
        <v>9</v>
      </c>
      <c r="G38" s="295" t="s">
        <v>355</v>
      </c>
      <c r="H38" s="296" t="s">
        <v>351</v>
      </c>
      <c r="I38" s="302"/>
      <c r="J38" s="302"/>
      <c r="K38" s="302"/>
      <c r="L38" s="302"/>
      <c r="M38" s="302"/>
      <c r="N38" s="302"/>
      <c r="O38" s="302"/>
      <c r="P38" s="302"/>
      <c r="Q38" s="302"/>
      <c r="R38" s="302"/>
      <c r="S38" s="302"/>
      <c r="T38" s="303"/>
    </row>
    <row r="39" spans="2:21" ht="13.5" thickBot="1">
      <c r="B39" s="401" t="s">
        <v>147</v>
      </c>
      <c r="C39" s="232" t="s">
        <v>148</v>
      </c>
      <c r="D39" s="304" t="s">
        <v>356</v>
      </c>
      <c r="E39" s="304" t="s">
        <v>357</v>
      </c>
      <c r="F39" s="305" t="s">
        <v>8</v>
      </c>
      <c r="G39" s="306" t="s">
        <v>261</v>
      </c>
      <c r="H39" s="307" t="s">
        <v>262</v>
      </c>
      <c r="I39" s="307" t="s">
        <v>263</v>
      </c>
      <c r="J39" s="307" t="s">
        <v>264</v>
      </c>
      <c r="K39" s="307" t="s">
        <v>265</v>
      </c>
      <c r="L39" s="307" t="s">
        <v>266</v>
      </c>
      <c r="M39" s="307" t="s">
        <v>273</v>
      </c>
      <c r="N39" s="307" t="s">
        <v>268</v>
      </c>
      <c r="O39" s="307" t="s">
        <v>269</v>
      </c>
      <c r="P39" s="307" t="s">
        <v>270</v>
      </c>
      <c r="Q39" s="307" t="s">
        <v>358</v>
      </c>
      <c r="R39" s="307" t="s">
        <v>359</v>
      </c>
      <c r="S39" s="307" t="s">
        <v>360</v>
      </c>
      <c r="T39" s="308"/>
    </row>
    <row r="40" spans="2:21" ht="12.75" customHeight="1" thickBot="1">
      <c r="B40" s="401"/>
      <c r="C40" s="402" t="s">
        <v>361</v>
      </c>
      <c r="D40" s="399" t="s">
        <v>362</v>
      </c>
      <c r="E40" s="276" t="s">
        <v>363</v>
      </c>
      <c r="F40" s="277" t="s">
        <v>7</v>
      </c>
      <c r="G40" s="278" t="s">
        <v>364</v>
      </c>
      <c r="H40" s="279"/>
      <c r="I40" s="279"/>
      <c r="J40" s="279"/>
      <c r="K40" s="279"/>
      <c r="L40" s="279"/>
      <c r="M40" s="279"/>
      <c r="N40" s="279"/>
      <c r="O40" s="279"/>
      <c r="P40" s="279"/>
      <c r="Q40" s="279"/>
      <c r="R40" s="279"/>
      <c r="S40" s="279"/>
      <c r="T40" s="281"/>
      <c r="U40" s="383" t="s">
        <v>365</v>
      </c>
    </row>
    <row r="41" spans="2:21" ht="13.5" thickBot="1">
      <c r="B41" s="401"/>
      <c r="C41" s="402"/>
      <c r="D41" s="399"/>
      <c r="E41" s="282" t="s">
        <v>366</v>
      </c>
      <c r="F41" s="283" t="s">
        <v>280</v>
      </c>
      <c r="G41" s="284" t="s">
        <v>364</v>
      </c>
      <c r="H41" s="285"/>
      <c r="I41" s="285"/>
      <c r="J41" s="285"/>
      <c r="K41" s="285"/>
      <c r="L41" s="285"/>
      <c r="M41" s="285"/>
      <c r="N41" s="285"/>
      <c r="O41" s="285"/>
      <c r="P41" s="285"/>
      <c r="Q41" s="285"/>
      <c r="R41" s="285"/>
      <c r="S41" s="285"/>
      <c r="T41" s="286"/>
      <c r="U41" s="383"/>
    </row>
    <row r="42" spans="2:21" ht="13.5" thickBot="1">
      <c r="B42" s="401"/>
      <c r="C42" s="402"/>
      <c r="D42" s="399"/>
      <c r="E42" s="287" t="s">
        <v>367</v>
      </c>
      <c r="F42" s="288" t="s">
        <v>8</v>
      </c>
      <c r="G42" s="289" t="s">
        <v>364</v>
      </c>
      <c r="H42" s="290"/>
      <c r="I42" s="290"/>
      <c r="J42" s="290"/>
      <c r="K42" s="290"/>
      <c r="L42" s="290"/>
      <c r="M42" s="290"/>
      <c r="N42" s="290"/>
      <c r="O42" s="290"/>
      <c r="P42" s="290"/>
      <c r="Q42" s="290"/>
      <c r="R42" s="290"/>
      <c r="S42" s="290"/>
      <c r="T42" s="291"/>
      <c r="U42" s="383"/>
    </row>
    <row r="43" spans="2:21" ht="13.5" thickBot="1">
      <c r="B43" s="401"/>
      <c r="C43" s="379" t="s">
        <v>157</v>
      </c>
      <c r="D43" s="379" t="s">
        <v>294</v>
      </c>
      <c r="E43" s="276" t="s">
        <v>295</v>
      </c>
      <c r="F43" s="277" t="s">
        <v>7</v>
      </c>
      <c r="G43" s="278" t="s">
        <v>296</v>
      </c>
      <c r="H43" s="279"/>
      <c r="I43" s="279"/>
      <c r="J43" s="279"/>
      <c r="K43" s="279"/>
      <c r="L43" s="279"/>
      <c r="M43" s="279"/>
      <c r="N43" s="279"/>
      <c r="O43" s="279"/>
      <c r="P43" s="279"/>
      <c r="Q43" s="279"/>
      <c r="R43" s="279"/>
      <c r="S43" s="279"/>
      <c r="T43" s="281"/>
      <c r="U43" s="403" t="s">
        <v>368</v>
      </c>
    </row>
    <row r="44" spans="2:21" ht="13.5" thickBot="1">
      <c r="B44" s="401"/>
      <c r="C44" s="379"/>
      <c r="D44" s="379"/>
      <c r="E44" s="282" t="s">
        <v>369</v>
      </c>
      <c r="F44" s="283" t="s">
        <v>7</v>
      </c>
      <c r="G44" s="284" t="s">
        <v>296</v>
      </c>
      <c r="H44" s="285"/>
      <c r="I44" s="285"/>
      <c r="J44" s="285"/>
      <c r="K44" s="285"/>
      <c r="L44" s="285"/>
      <c r="M44" s="285"/>
      <c r="N44" s="285"/>
      <c r="O44" s="285"/>
      <c r="P44" s="285"/>
      <c r="Q44" s="285"/>
      <c r="R44" s="285"/>
      <c r="S44" s="285"/>
      <c r="T44" s="286"/>
      <c r="U44" s="403"/>
    </row>
    <row r="45" spans="2:21" ht="13.5" thickBot="1">
      <c r="B45" s="401"/>
      <c r="C45" s="379"/>
      <c r="D45" s="379"/>
      <c r="E45" s="282" t="s">
        <v>370</v>
      </c>
      <c r="F45" s="283" t="s">
        <v>280</v>
      </c>
      <c r="G45" s="284" t="s">
        <v>296</v>
      </c>
      <c r="H45" s="285"/>
      <c r="I45" s="285"/>
      <c r="J45" s="285"/>
      <c r="K45" s="285"/>
      <c r="L45" s="285"/>
      <c r="M45" s="285"/>
      <c r="N45" s="285"/>
      <c r="O45" s="285"/>
      <c r="P45" s="285"/>
      <c r="Q45" s="285"/>
      <c r="R45" s="285"/>
      <c r="S45" s="285"/>
      <c r="T45" s="286"/>
      <c r="U45" s="403"/>
    </row>
    <row r="46" spans="2:21" ht="13.5" thickBot="1">
      <c r="B46" s="401"/>
      <c r="C46" s="379"/>
      <c r="D46" s="379"/>
      <c r="E46" s="282" t="s">
        <v>297</v>
      </c>
      <c r="F46" s="283" t="s">
        <v>8</v>
      </c>
      <c r="G46" s="284" t="s">
        <v>298</v>
      </c>
      <c r="H46" s="285"/>
      <c r="I46" s="285"/>
      <c r="J46" s="285"/>
      <c r="K46" s="285"/>
      <c r="L46" s="285"/>
      <c r="M46" s="285"/>
      <c r="N46" s="285"/>
      <c r="O46" s="285"/>
      <c r="P46" s="285"/>
      <c r="Q46" s="285"/>
      <c r="R46" s="285"/>
      <c r="S46" s="285"/>
      <c r="T46" s="286"/>
      <c r="U46" s="403"/>
    </row>
    <row r="47" spans="2:21" ht="13.5" thickBot="1">
      <c r="B47" s="401"/>
      <c r="C47" s="379"/>
      <c r="D47" s="379"/>
      <c r="E47" s="221" t="s">
        <v>299</v>
      </c>
      <c r="F47" s="224" t="s">
        <v>9</v>
      </c>
      <c r="G47" s="215" t="s">
        <v>300</v>
      </c>
      <c r="H47" s="205"/>
      <c r="I47" s="205"/>
      <c r="J47" s="205"/>
      <c r="K47" s="205"/>
      <c r="L47" s="205"/>
      <c r="M47" s="205"/>
      <c r="N47" s="205"/>
      <c r="O47" s="205"/>
      <c r="P47" s="205"/>
      <c r="Q47" s="205"/>
      <c r="R47" s="205"/>
      <c r="S47" s="205"/>
      <c r="T47" s="206"/>
      <c r="U47" s="403"/>
    </row>
    <row r="48" spans="2:21" ht="12.75" customHeight="1" thickBot="1">
      <c r="B48" s="401"/>
      <c r="C48" s="379"/>
      <c r="D48" s="402" t="s">
        <v>301</v>
      </c>
      <c r="E48" s="219" t="s">
        <v>371</v>
      </c>
      <c r="F48" s="222" t="s">
        <v>372</v>
      </c>
      <c r="G48" s="213" t="s">
        <v>296</v>
      </c>
      <c r="H48" s="203" t="s">
        <v>373</v>
      </c>
      <c r="I48" s="203"/>
      <c r="J48" s="203"/>
      <c r="K48" s="203"/>
      <c r="L48" s="203"/>
      <c r="M48" s="203"/>
      <c r="N48" s="203"/>
      <c r="O48" s="203"/>
      <c r="P48" s="203"/>
      <c r="Q48" s="203"/>
      <c r="R48" s="203"/>
      <c r="S48" s="203"/>
      <c r="T48" s="204"/>
      <c r="U48" s="403" t="s">
        <v>374</v>
      </c>
    </row>
    <row r="49" spans="2:21" ht="13.5" thickBot="1">
      <c r="B49" s="401"/>
      <c r="C49" s="379"/>
      <c r="D49" s="379"/>
      <c r="E49" s="220" t="s">
        <v>302</v>
      </c>
      <c r="F49" s="223" t="s">
        <v>7</v>
      </c>
      <c r="G49" s="214" t="s">
        <v>303</v>
      </c>
      <c r="H49" s="100" t="s">
        <v>296</v>
      </c>
      <c r="I49" s="100" t="s">
        <v>304</v>
      </c>
      <c r="J49" s="100"/>
      <c r="K49" s="100"/>
      <c r="L49" s="100"/>
      <c r="M49" s="100"/>
      <c r="N49" s="100"/>
      <c r="O49" s="100"/>
      <c r="P49" s="100"/>
      <c r="Q49" s="100"/>
      <c r="R49" s="100"/>
      <c r="S49" s="100"/>
      <c r="T49" s="199"/>
      <c r="U49" s="403"/>
    </row>
    <row r="50" spans="2:21" ht="13.5" thickBot="1">
      <c r="B50" s="401"/>
      <c r="C50" s="379"/>
      <c r="D50" s="379"/>
      <c r="E50" s="220" t="s">
        <v>375</v>
      </c>
      <c r="F50" s="223" t="s">
        <v>280</v>
      </c>
      <c r="G50" s="284" t="s">
        <v>303</v>
      </c>
      <c r="H50" s="285" t="s">
        <v>296</v>
      </c>
      <c r="I50" s="285" t="s">
        <v>304</v>
      </c>
      <c r="J50" s="285"/>
      <c r="K50" s="285"/>
      <c r="L50" s="285"/>
      <c r="M50" s="285"/>
      <c r="N50" s="285"/>
      <c r="O50" s="285"/>
      <c r="P50" s="285"/>
      <c r="Q50" s="285"/>
      <c r="R50" s="285"/>
      <c r="S50" s="285"/>
      <c r="T50" s="286"/>
      <c r="U50" s="403"/>
    </row>
    <row r="51" spans="2:21" ht="13.5" thickBot="1">
      <c r="B51" s="401"/>
      <c r="C51" s="379"/>
      <c r="D51" s="379"/>
      <c r="E51" s="220" t="s">
        <v>376</v>
      </c>
      <c r="F51" s="223" t="s">
        <v>8</v>
      </c>
      <c r="G51" s="284" t="s">
        <v>298</v>
      </c>
      <c r="H51" s="285" t="s">
        <v>373</v>
      </c>
      <c r="I51" s="285"/>
      <c r="J51" s="285"/>
      <c r="K51" s="285"/>
      <c r="L51" s="285"/>
      <c r="M51" s="285"/>
      <c r="N51" s="285"/>
      <c r="O51" s="285"/>
      <c r="P51" s="285"/>
      <c r="Q51" s="285"/>
      <c r="R51" s="285"/>
      <c r="S51" s="285"/>
      <c r="T51" s="286"/>
      <c r="U51" s="403"/>
    </row>
    <row r="52" spans="2:21" ht="13.5" thickBot="1">
      <c r="B52" s="401"/>
      <c r="C52" s="379"/>
      <c r="D52" s="379"/>
      <c r="E52" s="220" t="s">
        <v>377</v>
      </c>
      <c r="F52" s="223" t="s">
        <v>8</v>
      </c>
      <c r="G52" s="284" t="s">
        <v>303</v>
      </c>
      <c r="H52" s="285" t="s">
        <v>298</v>
      </c>
      <c r="I52" s="285" t="s">
        <v>304</v>
      </c>
      <c r="J52" s="285"/>
      <c r="K52" s="285"/>
      <c r="L52" s="285"/>
      <c r="M52" s="285"/>
      <c r="N52" s="285"/>
      <c r="O52" s="285"/>
      <c r="P52" s="285"/>
      <c r="Q52" s="285"/>
      <c r="R52" s="285"/>
      <c r="S52" s="285"/>
      <c r="T52" s="286"/>
      <c r="U52" s="403"/>
    </row>
    <row r="53" spans="2:21" ht="13.5" thickBot="1">
      <c r="B53" s="401"/>
      <c r="C53" s="379"/>
      <c r="D53" s="379"/>
      <c r="E53" s="221" t="s">
        <v>378</v>
      </c>
      <c r="F53" s="224" t="s">
        <v>9</v>
      </c>
      <c r="G53" s="215" t="s">
        <v>303</v>
      </c>
      <c r="H53" s="205" t="s">
        <v>379</v>
      </c>
      <c r="I53" s="205" t="s">
        <v>304</v>
      </c>
      <c r="J53" s="205"/>
      <c r="K53" s="205"/>
      <c r="L53" s="205"/>
      <c r="M53" s="205"/>
      <c r="N53" s="205"/>
      <c r="O53" s="205"/>
      <c r="P53" s="205"/>
      <c r="Q53" s="205"/>
      <c r="R53" s="205"/>
      <c r="S53" s="205"/>
      <c r="T53" s="206"/>
      <c r="U53" s="403"/>
    </row>
    <row r="54" spans="2:21" ht="63.75" customHeight="1" thickBot="1">
      <c r="B54" s="405" t="s">
        <v>380</v>
      </c>
      <c r="C54" s="404" t="s">
        <v>381</v>
      </c>
      <c r="D54" s="233" t="s">
        <v>382</v>
      </c>
      <c r="E54" s="234" t="s">
        <v>383</v>
      </c>
      <c r="F54" s="234" t="s">
        <v>384</v>
      </c>
      <c r="G54" s="406" t="s">
        <v>385</v>
      </c>
      <c r="H54" s="407"/>
      <c r="I54" s="407"/>
      <c r="J54" s="407"/>
      <c r="K54" s="407"/>
      <c r="L54" s="407"/>
      <c r="M54" s="407"/>
      <c r="N54" s="407"/>
      <c r="O54" s="407"/>
      <c r="P54" s="407"/>
      <c r="Q54" s="407"/>
      <c r="R54" s="407"/>
      <c r="S54" s="407"/>
      <c r="T54" s="408"/>
      <c r="U54" s="198" t="s">
        <v>386</v>
      </c>
    </row>
    <row r="55" spans="2:21" ht="13.5" thickBot="1">
      <c r="B55" s="405"/>
      <c r="C55" s="404"/>
      <c r="D55" s="394" t="s">
        <v>387</v>
      </c>
      <c r="E55" s="235" t="s">
        <v>388</v>
      </c>
      <c r="F55" s="235" t="s">
        <v>86</v>
      </c>
      <c r="G55" s="415" t="s">
        <v>389</v>
      </c>
      <c r="H55" s="416"/>
      <c r="I55" s="416"/>
      <c r="J55" s="416"/>
      <c r="K55" s="416"/>
      <c r="L55" s="416"/>
      <c r="M55" s="416"/>
      <c r="N55" s="416"/>
      <c r="O55" s="416"/>
      <c r="P55" s="416"/>
      <c r="Q55" s="416"/>
      <c r="R55" s="416"/>
      <c r="S55" s="416"/>
      <c r="T55" s="417"/>
      <c r="U55" s="400" t="s">
        <v>390</v>
      </c>
    </row>
    <row r="56" spans="2:21" ht="13.5" thickBot="1">
      <c r="B56" s="405"/>
      <c r="C56" s="404"/>
      <c r="D56" s="404"/>
      <c r="E56" s="236" t="s">
        <v>391</v>
      </c>
      <c r="F56" s="236" t="s">
        <v>86</v>
      </c>
      <c r="G56" s="412" t="s">
        <v>392</v>
      </c>
      <c r="H56" s="413"/>
      <c r="I56" s="413"/>
      <c r="J56" s="413"/>
      <c r="K56" s="413"/>
      <c r="L56" s="413"/>
      <c r="M56" s="413"/>
      <c r="N56" s="413"/>
      <c r="O56" s="413"/>
      <c r="P56" s="413"/>
      <c r="Q56" s="413"/>
      <c r="R56" s="413"/>
      <c r="S56" s="413"/>
      <c r="T56" s="414"/>
      <c r="U56" s="400"/>
    </row>
    <row r="57" spans="2:21" ht="13.5" thickBot="1">
      <c r="B57" s="405"/>
      <c r="C57" s="404"/>
      <c r="D57" s="404"/>
      <c r="E57" s="237" t="s">
        <v>393</v>
      </c>
      <c r="F57" s="237" t="s">
        <v>394</v>
      </c>
      <c r="G57" s="409" t="s">
        <v>395</v>
      </c>
      <c r="H57" s="410"/>
      <c r="I57" s="410"/>
      <c r="J57" s="410"/>
      <c r="K57" s="410"/>
      <c r="L57" s="410"/>
      <c r="M57" s="410"/>
      <c r="N57" s="410"/>
      <c r="O57" s="410"/>
      <c r="P57" s="410"/>
      <c r="Q57" s="410"/>
      <c r="R57" s="410"/>
      <c r="S57" s="410"/>
      <c r="T57" s="411"/>
      <c r="U57" s="400"/>
    </row>
    <row r="58" spans="2:21" s="180" customFormat="1"/>
  </sheetData>
  <autoFilter ref="B2:U57" xr:uid="{98CEC6DB-0612-4551-91F2-8563C6E0BC3E}">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autoFilter>
  <mergeCells count="35">
    <mergeCell ref="U55:U57"/>
    <mergeCell ref="B39:B53"/>
    <mergeCell ref="C43:C53"/>
    <mergeCell ref="C34:C35"/>
    <mergeCell ref="C25:C33"/>
    <mergeCell ref="C40:C42"/>
    <mergeCell ref="D48:D53"/>
    <mergeCell ref="U48:U53"/>
    <mergeCell ref="D55:D57"/>
    <mergeCell ref="C54:C57"/>
    <mergeCell ref="B54:B57"/>
    <mergeCell ref="G54:T54"/>
    <mergeCell ref="G57:T57"/>
    <mergeCell ref="G56:T56"/>
    <mergeCell ref="G55:T55"/>
    <mergeCell ref="U43:U47"/>
    <mergeCell ref="D43:D47"/>
    <mergeCell ref="D32:D33"/>
    <mergeCell ref="D34:D35"/>
    <mergeCell ref="B3:B38"/>
    <mergeCell ref="C36:C38"/>
    <mergeCell ref="D36:D38"/>
    <mergeCell ref="D25:D28"/>
    <mergeCell ref="D21:D24"/>
    <mergeCell ref="D17:D20"/>
    <mergeCell ref="D13:D16"/>
    <mergeCell ref="D40:D42"/>
    <mergeCell ref="G2:T2"/>
    <mergeCell ref="U40:U42"/>
    <mergeCell ref="C21:C24"/>
    <mergeCell ref="C17:C20"/>
    <mergeCell ref="C13:C16"/>
    <mergeCell ref="C3:C6"/>
    <mergeCell ref="D3:D6"/>
    <mergeCell ref="D29:D3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65077-1877-4FE2-B33C-81AC891421ED}">
  <dimension ref="A2:D71"/>
  <sheetViews>
    <sheetView zoomScale="75" zoomScaleNormal="75" workbookViewId="0">
      <selection activeCell="C13" sqref="C13"/>
    </sheetView>
  </sheetViews>
  <sheetFormatPr defaultRowHeight="12.75"/>
  <cols>
    <col min="1" max="1" width="37.42578125" bestFit="1" customWidth="1"/>
    <col min="2" max="2" width="7.140625" bestFit="1" customWidth="1"/>
    <col min="3" max="3" width="60.85546875" bestFit="1" customWidth="1"/>
    <col min="4" max="4" width="32.28515625" bestFit="1" customWidth="1"/>
  </cols>
  <sheetData>
    <row r="2" spans="1:4">
      <c r="A2" s="101" t="s">
        <v>396</v>
      </c>
      <c r="B2" s="101" t="s">
        <v>397</v>
      </c>
      <c r="C2" s="101" t="s">
        <v>398</v>
      </c>
      <c r="D2" s="101" t="s">
        <v>399</v>
      </c>
    </row>
    <row r="3" spans="1:4" ht="38.25">
      <c r="A3" s="100" t="s">
        <v>400</v>
      </c>
      <c r="B3" s="100" t="s">
        <v>401</v>
      </c>
      <c r="C3" s="100" t="s">
        <v>402</v>
      </c>
      <c r="D3" s="271" t="s">
        <v>403</v>
      </c>
    </row>
    <row r="4" spans="1:4" ht="38.25">
      <c r="A4" s="100" t="s">
        <v>400</v>
      </c>
      <c r="B4" s="100" t="s">
        <v>404</v>
      </c>
      <c r="C4" s="100" t="s">
        <v>405</v>
      </c>
      <c r="D4" s="271" t="s">
        <v>403</v>
      </c>
    </row>
    <row r="5" spans="1:4">
      <c r="A5" s="100" t="s">
        <v>400</v>
      </c>
      <c r="B5" s="100" t="s">
        <v>406</v>
      </c>
      <c r="C5" s="100" t="s">
        <v>407</v>
      </c>
      <c r="D5" s="100"/>
    </row>
    <row r="6" spans="1:4">
      <c r="A6" s="100" t="s">
        <v>408</v>
      </c>
      <c r="B6" s="100" t="s">
        <v>409</v>
      </c>
      <c r="C6" s="100" t="s">
        <v>410</v>
      </c>
      <c r="D6" s="100" t="s">
        <v>316</v>
      </c>
    </row>
    <row r="7" spans="1:4">
      <c r="A7" s="100" t="s">
        <v>394</v>
      </c>
      <c r="B7" s="100" t="s">
        <v>409</v>
      </c>
      <c r="C7" s="100" t="s">
        <v>410</v>
      </c>
      <c r="D7" s="100" t="s">
        <v>316</v>
      </c>
    </row>
    <row r="8" spans="1:4" ht="38.25">
      <c r="A8" s="100" t="s">
        <v>408</v>
      </c>
      <c r="B8" s="100" t="s">
        <v>411</v>
      </c>
      <c r="C8" s="100" t="s">
        <v>412</v>
      </c>
      <c r="D8" s="271" t="s">
        <v>413</v>
      </c>
    </row>
    <row r="9" spans="1:4" ht="38.25">
      <c r="A9" s="100" t="s">
        <v>414</v>
      </c>
      <c r="B9" s="100" t="s">
        <v>411</v>
      </c>
      <c r="C9" s="100" t="s">
        <v>412</v>
      </c>
      <c r="D9" s="271" t="s">
        <v>413</v>
      </c>
    </row>
    <row r="10" spans="1:4" ht="38.25">
      <c r="A10" s="100" t="s">
        <v>400</v>
      </c>
      <c r="B10" s="100" t="s">
        <v>415</v>
      </c>
      <c r="C10" s="100" t="s">
        <v>416</v>
      </c>
      <c r="D10" s="271" t="s">
        <v>413</v>
      </c>
    </row>
    <row r="11" spans="1:4" ht="25.5">
      <c r="A11" s="100" t="s">
        <v>408</v>
      </c>
      <c r="B11" s="100" t="s">
        <v>417</v>
      </c>
      <c r="C11" s="100" t="s">
        <v>418</v>
      </c>
      <c r="D11" s="271" t="s">
        <v>419</v>
      </c>
    </row>
    <row r="12" spans="1:4" ht="25.5">
      <c r="A12" s="100" t="s">
        <v>414</v>
      </c>
      <c r="B12" s="100" t="s">
        <v>417</v>
      </c>
      <c r="C12" s="100" t="s">
        <v>418</v>
      </c>
      <c r="D12" s="271" t="s">
        <v>419</v>
      </c>
    </row>
    <row r="13" spans="1:4" ht="25.5">
      <c r="A13" s="100" t="s">
        <v>420</v>
      </c>
      <c r="B13" s="100" t="s">
        <v>417</v>
      </c>
      <c r="C13" s="100" t="s">
        <v>418</v>
      </c>
      <c r="D13" s="271" t="s">
        <v>419</v>
      </c>
    </row>
    <row r="14" spans="1:4" ht="25.5">
      <c r="A14" s="100" t="s">
        <v>400</v>
      </c>
      <c r="B14" s="100" t="s">
        <v>421</v>
      </c>
      <c r="C14" s="100" t="s">
        <v>422</v>
      </c>
      <c r="D14" s="271" t="s">
        <v>419</v>
      </c>
    </row>
    <row r="15" spans="1:4">
      <c r="A15" s="100" t="s">
        <v>400</v>
      </c>
      <c r="B15" s="100" t="s">
        <v>423</v>
      </c>
      <c r="C15" s="100" t="s">
        <v>424</v>
      </c>
      <c r="D15" s="100" t="s">
        <v>425</v>
      </c>
    </row>
    <row r="16" spans="1:4">
      <c r="A16" s="100" t="s">
        <v>426</v>
      </c>
      <c r="B16" s="100" t="s">
        <v>427</v>
      </c>
      <c r="C16" s="100" t="s">
        <v>428</v>
      </c>
      <c r="D16" s="100" t="s">
        <v>429</v>
      </c>
    </row>
    <row r="17" spans="1:4">
      <c r="A17" s="100" t="s">
        <v>426</v>
      </c>
      <c r="B17" s="100" t="s">
        <v>430</v>
      </c>
      <c r="C17" s="100" t="s">
        <v>431</v>
      </c>
      <c r="D17" s="100" t="s">
        <v>356</v>
      </c>
    </row>
    <row r="18" spans="1:4">
      <c r="A18" s="100" t="s">
        <v>432</v>
      </c>
      <c r="B18" s="100" t="s">
        <v>433</v>
      </c>
      <c r="C18" s="100" t="s">
        <v>434</v>
      </c>
      <c r="D18" s="100" t="s">
        <v>356</v>
      </c>
    </row>
    <row r="19" spans="1:4">
      <c r="A19" s="100" t="s">
        <v>435</v>
      </c>
      <c r="B19" s="100" t="s">
        <v>436</v>
      </c>
      <c r="C19" s="100" t="s">
        <v>437</v>
      </c>
      <c r="D19" s="100"/>
    </row>
    <row r="20" spans="1:4">
      <c r="A20" s="100" t="s">
        <v>400</v>
      </c>
      <c r="B20" s="100" t="s">
        <v>438</v>
      </c>
      <c r="C20" s="100" t="s">
        <v>439</v>
      </c>
      <c r="D20" s="100" t="s">
        <v>325</v>
      </c>
    </row>
    <row r="21" spans="1:4">
      <c r="A21" s="100" t="s">
        <v>394</v>
      </c>
      <c r="B21" s="100" t="s">
        <v>440</v>
      </c>
      <c r="C21" s="100" t="s">
        <v>441</v>
      </c>
      <c r="D21" s="100" t="s">
        <v>290</v>
      </c>
    </row>
    <row r="22" spans="1:4">
      <c r="A22" s="100" t="s">
        <v>400</v>
      </c>
      <c r="B22" s="100" t="s">
        <v>442</v>
      </c>
      <c r="C22" s="100" t="s">
        <v>443</v>
      </c>
      <c r="D22" s="100" t="s">
        <v>290</v>
      </c>
    </row>
    <row r="23" spans="1:4" s="180" customFormat="1">
      <c r="A23" s="272" t="s">
        <v>444</v>
      </c>
      <c r="B23" s="272" t="s">
        <v>442</v>
      </c>
      <c r="C23" s="272" t="s">
        <v>443</v>
      </c>
      <c r="D23" s="272"/>
    </row>
    <row r="24" spans="1:4" ht="25.5">
      <c r="A24" s="100" t="s">
        <v>445</v>
      </c>
      <c r="B24" s="100" t="s">
        <v>446</v>
      </c>
      <c r="C24" s="100" t="s">
        <v>447</v>
      </c>
      <c r="D24" s="271" t="s">
        <v>448</v>
      </c>
    </row>
    <row r="25" spans="1:4" ht="25.5">
      <c r="A25" s="100" t="s">
        <v>432</v>
      </c>
      <c r="B25" s="100" t="s">
        <v>446</v>
      </c>
      <c r="C25" s="100" t="s">
        <v>447</v>
      </c>
      <c r="D25" s="271" t="s">
        <v>448</v>
      </c>
    </row>
    <row r="26" spans="1:4">
      <c r="A26" s="100" t="s">
        <v>449</v>
      </c>
      <c r="B26" s="100" t="s">
        <v>446</v>
      </c>
      <c r="C26" s="100" t="s">
        <v>447</v>
      </c>
      <c r="D26" s="100" t="s">
        <v>294</v>
      </c>
    </row>
    <row r="27" spans="1:4">
      <c r="A27" s="100" t="s">
        <v>450</v>
      </c>
      <c r="B27" s="100" t="s">
        <v>451</v>
      </c>
      <c r="C27" s="100" t="s">
        <v>452</v>
      </c>
      <c r="D27" s="100" t="s">
        <v>429</v>
      </c>
    </row>
    <row r="28" spans="1:4">
      <c r="A28" s="100" t="s">
        <v>450</v>
      </c>
      <c r="B28" s="100" t="s">
        <v>453</v>
      </c>
      <c r="C28" s="100" t="s">
        <v>454</v>
      </c>
      <c r="D28" s="100" t="s">
        <v>429</v>
      </c>
    </row>
    <row r="29" spans="1:4">
      <c r="A29" s="100" t="s">
        <v>394</v>
      </c>
      <c r="B29" s="100" t="s">
        <v>455</v>
      </c>
      <c r="C29" s="100" t="s">
        <v>456</v>
      </c>
      <c r="D29" s="100" t="s">
        <v>362</v>
      </c>
    </row>
    <row r="30" spans="1:4">
      <c r="A30" s="100" t="s">
        <v>394</v>
      </c>
      <c r="B30" s="100" t="s">
        <v>457</v>
      </c>
      <c r="C30" s="100" t="s">
        <v>458</v>
      </c>
      <c r="D30" s="100" t="s">
        <v>334</v>
      </c>
    </row>
    <row r="31" spans="1:4">
      <c r="A31" s="100" t="s">
        <v>400</v>
      </c>
      <c r="B31" s="100" t="s">
        <v>459</v>
      </c>
      <c r="C31" s="100" t="s">
        <v>460</v>
      </c>
      <c r="D31" s="100" t="s">
        <v>334</v>
      </c>
    </row>
    <row r="32" spans="1:4" s="180" customFormat="1">
      <c r="A32" s="272" t="s">
        <v>394</v>
      </c>
      <c r="B32" s="272" t="s">
        <v>461</v>
      </c>
      <c r="C32" s="272" t="s">
        <v>462</v>
      </c>
      <c r="D32" s="272"/>
    </row>
    <row r="33" spans="1:4" s="180" customFormat="1">
      <c r="A33" s="272" t="s">
        <v>445</v>
      </c>
      <c r="B33" s="272" t="s">
        <v>463</v>
      </c>
      <c r="C33" s="272" t="s">
        <v>464</v>
      </c>
      <c r="D33" s="272"/>
    </row>
    <row r="34" spans="1:4" s="180" customFormat="1">
      <c r="A34" s="272" t="s">
        <v>432</v>
      </c>
      <c r="B34" s="272" t="s">
        <v>463</v>
      </c>
      <c r="C34" s="272" t="s">
        <v>464</v>
      </c>
      <c r="D34" s="272"/>
    </row>
    <row r="35" spans="1:4" s="180" customFormat="1">
      <c r="A35" s="272" t="s">
        <v>449</v>
      </c>
      <c r="B35" s="272" t="s">
        <v>463</v>
      </c>
      <c r="C35" s="272" t="s">
        <v>464</v>
      </c>
      <c r="D35" s="272"/>
    </row>
    <row r="36" spans="1:4" ht="38.25">
      <c r="A36" s="100" t="s">
        <v>394</v>
      </c>
      <c r="B36" s="100" t="s">
        <v>465</v>
      </c>
      <c r="C36" s="100" t="s">
        <v>466</v>
      </c>
      <c r="D36" s="271" t="s">
        <v>403</v>
      </c>
    </row>
    <row r="37" spans="1:4" ht="38.25">
      <c r="A37" s="100" t="s">
        <v>400</v>
      </c>
      <c r="B37" s="100" t="s">
        <v>467</v>
      </c>
      <c r="C37" s="100" t="s">
        <v>468</v>
      </c>
      <c r="D37" s="271" t="s">
        <v>403</v>
      </c>
    </row>
    <row r="38" spans="1:4" ht="38.25">
      <c r="A38" s="100" t="s">
        <v>400</v>
      </c>
      <c r="B38" s="100" t="s">
        <v>469</v>
      </c>
      <c r="C38" s="100" t="s">
        <v>470</v>
      </c>
      <c r="D38" s="271" t="s">
        <v>403</v>
      </c>
    </row>
    <row r="39" spans="1:4" ht="25.5">
      <c r="A39" s="100" t="s">
        <v>445</v>
      </c>
      <c r="B39" s="100" t="s">
        <v>471</v>
      </c>
      <c r="C39" s="100" t="s">
        <v>472</v>
      </c>
      <c r="D39" s="271" t="s">
        <v>473</v>
      </c>
    </row>
    <row r="40" spans="1:4" ht="38.25">
      <c r="A40" s="100" t="s">
        <v>432</v>
      </c>
      <c r="B40" s="100" t="s">
        <v>471</v>
      </c>
      <c r="C40" s="100" t="s">
        <v>472</v>
      </c>
      <c r="D40" s="271" t="s">
        <v>403</v>
      </c>
    </row>
    <row r="41" spans="1:4">
      <c r="A41" s="100" t="s">
        <v>449</v>
      </c>
      <c r="B41" s="100" t="s">
        <v>471</v>
      </c>
      <c r="C41" s="100" t="s">
        <v>472</v>
      </c>
      <c r="D41" s="100" t="s">
        <v>474</v>
      </c>
    </row>
    <row r="42" spans="1:4">
      <c r="A42" s="100" t="s">
        <v>420</v>
      </c>
      <c r="B42" s="100" t="s">
        <v>471</v>
      </c>
      <c r="C42" s="100" t="s">
        <v>472</v>
      </c>
      <c r="D42" s="100" t="s">
        <v>474</v>
      </c>
    </row>
    <row r="43" spans="1:4" ht="25.5">
      <c r="A43" s="100" t="s">
        <v>408</v>
      </c>
      <c r="B43" s="100" t="s">
        <v>471</v>
      </c>
      <c r="C43" s="100" t="s">
        <v>472</v>
      </c>
      <c r="D43" s="271" t="s">
        <v>473</v>
      </c>
    </row>
    <row r="44" spans="1:4" ht="38.25">
      <c r="A44" s="100" t="s">
        <v>414</v>
      </c>
      <c r="B44" s="100" t="s">
        <v>471</v>
      </c>
      <c r="C44" s="100" t="s">
        <v>472</v>
      </c>
      <c r="D44" s="271" t="s">
        <v>403</v>
      </c>
    </row>
    <row r="45" spans="1:4" ht="51">
      <c r="A45" s="100" t="s">
        <v>400</v>
      </c>
      <c r="B45" s="100" t="s">
        <v>475</v>
      </c>
      <c r="C45" s="100" t="s">
        <v>476</v>
      </c>
      <c r="D45" s="271" t="s">
        <v>477</v>
      </c>
    </row>
    <row r="46" spans="1:4" ht="38.25">
      <c r="A46" s="100" t="s">
        <v>400</v>
      </c>
      <c r="B46" s="100" t="s">
        <v>478</v>
      </c>
      <c r="C46" s="100" t="s">
        <v>479</v>
      </c>
      <c r="D46" s="271" t="s">
        <v>403</v>
      </c>
    </row>
    <row r="47" spans="1:4" ht="51">
      <c r="A47" s="100" t="s">
        <v>400</v>
      </c>
      <c r="B47" s="100" t="s">
        <v>480</v>
      </c>
      <c r="C47" s="100" t="s">
        <v>481</v>
      </c>
      <c r="D47" s="271" t="s">
        <v>482</v>
      </c>
    </row>
    <row r="48" spans="1:4">
      <c r="A48" s="100" t="s">
        <v>445</v>
      </c>
      <c r="B48" s="100" t="s">
        <v>483</v>
      </c>
      <c r="C48" s="100" t="s">
        <v>484</v>
      </c>
      <c r="D48" s="100" t="s">
        <v>348</v>
      </c>
    </row>
    <row r="49" spans="1:4">
      <c r="A49" s="100" t="s">
        <v>432</v>
      </c>
      <c r="B49" s="100" t="s">
        <v>483</v>
      </c>
      <c r="C49" s="100" t="s">
        <v>484</v>
      </c>
      <c r="D49" s="100" t="s">
        <v>348</v>
      </c>
    </row>
    <row r="50" spans="1:4">
      <c r="A50" s="100" t="s">
        <v>449</v>
      </c>
      <c r="B50" s="100" t="s">
        <v>483</v>
      </c>
      <c r="C50" s="100" t="s">
        <v>484</v>
      </c>
      <c r="D50" s="100" t="s">
        <v>348</v>
      </c>
    </row>
    <row r="51" spans="1:4">
      <c r="A51" s="100" t="s">
        <v>408</v>
      </c>
      <c r="B51" s="100" t="s">
        <v>483</v>
      </c>
      <c r="C51" s="100" t="s">
        <v>484</v>
      </c>
      <c r="D51" s="100" t="s">
        <v>348</v>
      </c>
    </row>
    <row r="52" spans="1:4">
      <c r="A52" s="100" t="s">
        <v>414</v>
      </c>
      <c r="B52" s="100" t="s">
        <v>483</v>
      </c>
      <c r="C52" s="100" t="s">
        <v>484</v>
      </c>
      <c r="D52" s="100" t="s">
        <v>348</v>
      </c>
    </row>
    <row r="53" spans="1:4">
      <c r="A53" s="100" t="s">
        <v>420</v>
      </c>
      <c r="B53" s="100" t="s">
        <v>483</v>
      </c>
      <c r="C53" s="100" t="s">
        <v>484</v>
      </c>
      <c r="D53" s="100" t="s">
        <v>348</v>
      </c>
    </row>
    <row r="54" spans="1:4">
      <c r="A54" s="100" t="s">
        <v>400</v>
      </c>
      <c r="B54" s="100" t="s">
        <v>485</v>
      </c>
      <c r="C54" s="100" t="s">
        <v>486</v>
      </c>
      <c r="D54" s="100" t="s">
        <v>348</v>
      </c>
    </row>
    <row r="55" spans="1:4" s="180" customFormat="1">
      <c r="A55" s="272" t="s">
        <v>426</v>
      </c>
      <c r="B55" s="272" t="s">
        <v>487</v>
      </c>
      <c r="C55" s="272" t="s">
        <v>488</v>
      </c>
      <c r="D55" s="272"/>
    </row>
    <row r="56" spans="1:4" ht="63.75">
      <c r="A56" s="100" t="s">
        <v>394</v>
      </c>
      <c r="B56" s="100" t="s">
        <v>489</v>
      </c>
      <c r="C56" s="100" t="s">
        <v>490</v>
      </c>
      <c r="D56" s="271" t="s">
        <v>491</v>
      </c>
    </row>
    <row r="57" spans="1:4" ht="63.75">
      <c r="A57" s="100" t="s">
        <v>432</v>
      </c>
      <c r="B57" s="100" t="s">
        <v>489</v>
      </c>
      <c r="C57" s="100" t="s">
        <v>490</v>
      </c>
      <c r="D57" s="271" t="s">
        <v>491</v>
      </c>
    </row>
    <row r="58" spans="1:4" ht="51">
      <c r="A58" s="100" t="s">
        <v>445</v>
      </c>
      <c r="B58" s="100" t="s">
        <v>489</v>
      </c>
      <c r="C58" s="100" t="s">
        <v>490</v>
      </c>
      <c r="D58" s="271" t="s">
        <v>492</v>
      </c>
    </row>
    <row r="59" spans="1:4" ht="51">
      <c r="A59" s="100" t="s">
        <v>408</v>
      </c>
      <c r="B59" s="100" t="s">
        <v>489</v>
      </c>
      <c r="C59" s="100" t="s">
        <v>490</v>
      </c>
      <c r="D59" s="271" t="s">
        <v>492</v>
      </c>
    </row>
    <row r="60" spans="1:4" ht="63.75">
      <c r="A60" s="100" t="s">
        <v>414</v>
      </c>
      <c r="B60" s="100" t="s">
        <v>489</v>
      </c>
      <c r="C60" s="100" t="s">
        <v>490</v>
      </c>
      <c r="D60" s="271" t="s">
        <v>491</v>
      </c>
    </row>
    <row r="61" spans="1:4">
      <c r="A61" s="100" t="s">
        <v>400</v>
      </c>
      <c r="B61" s="100" t="s">
        <v>493</v>
      </c>
      <c r="C61" s="100" t="s">
        <v>494</v>
      </c>
      <c r="D61" s="100" t="s">
        <v>339</v>
      </c>
    </row>
    <row r="62" spans="1:4">
      <c r="A62" s="100" t="s">
        <v>400</v>
      </c>
      <c r="B62" s="100" t="s">
        <v>495</v>
      </c>
      <c r="C62" s="100" t="s">
        <v>496</v>
      </c>
      <c r="D62" s="100" t="s">
        <v>339</v>
      </c>
    </row>
    <row r="63" spans="1:4">
      <c r="A63" s="100" t="s">
        <v>400</v>
      </c>
      <c r="B63" s="100" t="s">
        <v>497</v>
      </c>
      <c r="C63" s="100" t="s">
        <v>498</v>
      </c>
      <c r="D63" s="100" t="s">
        <v>339</v>
      </c>
    </row>
    <row r="64" spans="1:4">
      <c r="A64" s="272" t="s">
        <v>499</v>
      </c>
      <c r="B64" s="272" t="s">
        <v>500</v>
      </c>
      <c r="C64" s="272" t="s">
        <v>501</v>
      </c>
      <c r="D64" s="272"/>
    </row>
    <row r="65" spans="1:4">
      <c r="A65" s="100" t="s">
        <v>400</v>
      </c>
      <c r="B65" s="100" t="s">
        <v>502</v>
      </c>
      <c r="C65" s="100" t="s">
        <v>503</v>
      </c>
      <c r="D65" s="100" t="s">
        <v>425</v>
      </c>
    </row>
    <row r="66" spans="1:4">
      <c r="A66" s="272" t="s">
        <v>445</v>
      </c>
      <c r="B66" s="272" t="s">
        <v>504</v>
      </c>
      <c r="C66" s="272" t="s">
        <v>505</v>
      </c>
      <c r="D66" s="272"/>
    </row>
    <row r="67" spans="1:4">
      <c r="A67" s="272" t="s">
        <v>506</v>
      </c>
      <c r="B67" s="272" t="s">
        <v>507</v>
      </c>
      <c r="C67" s="272" t="s">
        <v>508</v>
      </c>
      <c r="D67" s="272"/>
    </row>
    <row r="68" spans="1:4">
      <c r="A68" s="272" t="s">
        <v>445</v>
      </c>
      <c r="B68" s="272" t="s">
        <v>509</v>
      </c>
      <c r="C68" s="272" t="s">
        <v>510</v>
      </c>
      <c r="D68" s="272"/>
    </row>
    <row r="69" spans="1:4">
      <c r="A69" s="272" t="s">
        <v>506</v>
      </c>
      <c r="B69" s="272" t="s">
        <v>511</v>
      </c>
      <c r="C69" s="272" t="s">
        <v>512</v>
      </c>
      <c r="D69" s="272"/>
    </row>
    <row r="70" spans="1:4">
      <c r="A70" s="272" t="s">
        <v>506</v>
      </c>
      <c r="B70" s="272" t="s">
        <v>513</v>
      </c>
      <c r="C70" s="272" t="s">
        <v>514</v>
      </c>
      <c r="D70" s="272"/>
    </row>
    <row r="71" spans="1:4">
      <c r="A71" s="272" t="s">
        <v>445</v>
      </c>
      <c r="B71" s="272" t="s">
        <v>513</v>
      </c>
      <c r="C71" s="272" t="s">
        <v>514</v>
      </c>
      <c r="D71" s="27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78568-955E-4329-ACCB-9EFAA8060C20}">
  <dimension ref="A1:A4"/>
  <sheetViews>
    <sheetView workbookViewId="0">
      <selection activeCell="A2" sqref="A2"/>
    </sheetView>
  </sheetViews>
  <sheetFormatPr defaultRowHeight="12.75"/>
  <sheetData>
    <row r="1" spans="1:1">
      <c r="A1" t="s">
        <v>515</v>
      </c>
    </row>
    <row r="2" spans="1:1">
      <c r="A2" s="85" t="s">
        <v>90</v>
      </c>
    </row>
    <row r="3" spans="1:1">
      <c r="A3" s="85" t="s">
        <v>95</v>
      </c>
    </row>
    <row r="4" spans="1:1">
      <c r="A4" s="85" t="s">
        <v>109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I s S a n d b o x E m b e d d e d " > < C u s t o m C o n t e n t > < ! [ C D A T A [ y e s ] ] > < / C u s t o m C o n t e n t > < / G e m i n i > 
</file>

<file path=customXml/item10.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1.xml>��< ? x m l   v e r s i o n = " 1 . 0 "   e n c o d i n g = " U T F - 1 6 " ? > < G e m i n i   x m l n s = " h t t p : / / g e m i n i / p i v o t c u s t o m i z a t i o n / M a n u a l C a l c M o d e " > < C u s t o m C o n t e n t > < ! [ C D A T A [ F a l s e ] ] > < / C u s t o m C o n t e n t > < / G e m i n i > 
</file>

<file path=customXml/item1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NFT Theme 3</Theme>
    <Doc_x0020_Number xmlns="336dc6f7-e858-42a6-bc18-5509d747a3d8">MHHS-DEL2679</Doc_x0020_Number>
    <V xmlns="3333897b-ac89-48f6-a1d8-b7f0e78cfc78">0.3</V>
    <Archive xmlns="3333897b-ac89-48f6-a1d8-b7f0e78cfc78">false</Archive>
    <SubType xmlns="3333897b-ac89-48f6-a1d8-b7f0e78cfc78">Approach and Plan</SubType>
    <Shortname xmlns="3333897b-ac89-48f6-a1d8-b7f0e78cfc78">SIT Non-Functional Test Scenarios Theme3 v0.3</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3.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5.xml><?xml version="1.0" encoding="utf-8"?>
<?mso-contentType ?>
<FormTemplates xmlns="http://schemas.microsoft.com/sharepoint/v3/contenttype/forms">
  <Display>DocumentLibraryForm</Display>
  <Edit>DocumentLibraryForm</Edit>
  <New>DocumentLibraryForm</New>
</FormTemplates>
</file>

<file path=customXml/item16.xml>��< ? x m l   v e r s i o n = " 1 . 0 "   e n c o d i n g = " U T F - 1 6 " ? > < G e m i n i   x m l n s = " h t t p : / / g e m i n i / p i v o t c u s t o m i z a t i o n / T a b l e O r d e r " > < C u s t o m C o n t e n t > < ! [ C D A T A [ T e s t S c e n a r i o M a p p i n g , L i s t T e s t C a s e s ] ] > < / C u s t o m C o n t e n t > < / G e m i n i > 
</file>

<file path=customXml/item17.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8.xml>��< ? x m l   v e r s i o n = " 1 . 0 "   e n c o d i n g = " U T F - 1 6 " ? > < G e m i n i   x m l n s = " h t t p : / / g e m i n i / p i v o t c u s t o m i z a t i o n / S h o w I m p l i c i t M e a s u r e s " > < C u s t o m C o n t e n t > < ! [ C D A T A [ F a l s e ] ] > < / C u s t o m C o n t e n t > < / G e m i n i > 
</file>

<file path=customXml/item19.xml><?xml version="1.0" encoding="utf-8"?>
<LongProperties xmlns="http://schemas.microsoft.com/office/2006/metadata/longProperties"/>
</file>

<file path=customXml/item2.xml>��< ? x m l   v e r s i o n = " 1 . 0 "   e n c o d i n g = " U T F - 1 6 " ? > < G e m i n i   x m l n s = " h t t p : / / g e m i n i / p i v o t c u s t o m i z a t i o n / R e l a t i o n s h i p A u t o D e t e c t i o n E n a b l e d " > < C u s t o m C o n t e n t > < ! [ C D A T A [ T r u e ] ] > < / C u s t o m C o n t e n t > < / G e m i n i > 
</file>

<file path=customXml/item20.xml>��< ? x m l   v e r s i o n = " 1 . 0 "   e n c o d i n g = " U T F - 1 6 " ? > < G e m i n i   x m l n s = " h t t p : / / g e m i n i / p i v o t c u s t o m i z a t i o n / S a n d b o x N o n E m p t y " > < C u s t o m C o n t e n t > < ! [ C D A T A [ 1 ] ] > < / C u s t o m C o n t e n t > < / G e m i n i > 
</file>

<file path=customXml/item2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2.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4.xml>��< ? x m l   v e r s i o n = " 1 . 0 "   e n c o d i n g = " U T F - 1 6 " ? > < G e m i n i   x m l n s = " h t t p : / / g e m i n i / p i v o t c u s t o m i z a t i o n / S h o w H i d d e n " > < C u s t o m C o n t e n t > < ! [ C D A T A [ T r u e ] ] > < / C u s t o m C o n t e n t > < / G e m i n i > 
</file>

<file path=customXml/item5.xml>��< ? x m l   v e r s i o n = " 1 . 0 "   e n c o d i n g = " U T F - 1 6 " ? > < G e m i n i   x m l n s = " h t t p : / / g e m i n i / p i v o t c u s t o m i z a t i o n / P o w e r P i v o t V e r s i o n " > < C u s t o m C o n t e n t > < ! [ C D A T A [ 2 0 1 5 . 1 3 0 . 8 0 0 . 1 1 5 2 ] ] > < / C u s t o m C o n t e n t > < / G e m i n i > 
</file>

<file path=customXml/item6.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8.xml>��< ? x m l   v e r s i o n = " 1 . 0 "   e n c o d i n g = " U T F - 1 6 " ? > < G e m i n i   x m l n s = " h t t p : / / g e m i n i / p i v o t c u s t o m i z a t i o n / L i n k e d T a b l e U p d a t e M o d e " > < C u s t o m C o n t e n t > < ! [ C D A T A [ T r u e ] ] > < / C u s t o m C o n t e n t > < / G e m i n i > 
</file>

<file path=customXml/item9.xml>��< ? x m l   v e r s i o n = " 1 . 0 "   e n c o d i n g = " U T F - 1 6 " ? > < G e m i n i   x m l n s = " h t t p : / / g e m i n i / p i v o t c u s t o m i z a t i o n / C l i e n t W i n d o w X M L " > < C u s t o m C o n t e n t > < ! [ C D A T A [ L i s t T e s t C a s e s ] ] > < / C u s t o m C o n t e n t > < / G e m i n i > 
</file>

<file path=customXml/itemProps1.xml><?xml version="1.0" encoding="utf-8"?>
<ds:datastoreItem xmlns:ds="http://schemas.openxmlformats.org/officeDocument/2006/customXml" ds:itemID="{82D17A39-7362-4A78-AE15-1823402EB666}"/>
</file>

<file path=customXml/itemProps10.xml><?xml version="1.0" encoding="utf-8"?>
<ds:datastoreItem xmlns:ds="http://schemas.openxmlformats.org/officeDocument/2006/customXml" ds:itemID="{5847629B-04C7-4FE5-94DE-3E7873092C3D}"/>
</file>

<file path=customXml/itemProps11.xml><?xml version="1.0" encoding="utf-8"?>
<ds:datastoreItem xmlns:ds="http://schemas.openxmlformats.org/officeDocument/2006/customXml" ds:itemID="{DBAF05AB-F124-44D4-BE05-ADBA76A7608B}"/>
</file>

<file path=customXml/itemProps12.xml><?xml version="1.0" encoding="utf-8"?>
<ds:datastoreItem xmlns:ds="http://schemas.openxmlformats.org/officeDocument/2006/customXml" ds:itemID="{B63136F9-FA54-4457-A4B6-ADD6821FB360}"/>
</file>

<file path=customXml/itemProps13.xml><?xml version="1.0" encoding="utf-8"?>
<ds:datastoreItem xmlns:ds="http://schemas.openxmlformats.org/officeDocument/2006/customXml" ds:itemID="{0A2B1A8E-F8E1-4779-B024-035B266A662C}"/>
</file>

<file path=customXml/itemProps14.xml><?xml version="1.0" encoding="utf-8"?>
<ds:datastoreItem xmlns:ds="http://schemas.openxmlformats.org/officeDocument/2006/customXml" ds:itemID="{B0C46337-F9AF-42B5-B870-7844657956C8}"/>
</file>

<file path=customXml/itemProps15.xml><?xml version="1.0" encoding="utf-8"?>
<ds:datastoreItem xmlns:ds="http://schemas.openxmlformats.org/officeDocument/2006/customXml" ds:itemID="{2F2EBD76-66D4-4D65-8220-362C25FFAB46}"/>
</file>

<file path=customXml/itemProps16.xml><?xml version="1.0" encoding="utf-8"?>
<ds:datastoreItem xmlns:ds="http://schemas.openxmlformats.org/officeDocument/2006/customXml" ds:itemID="{03469DB4-9989-4D4F-A61F-11840276784A}"/>
</file>

<file path=customXml/itemProps17.xml><?xml version="1.0" encoding="utf-8"?>
<ds:datastoreItem xmlns:ds="http://schemas.openxmlformats.org/officeDocument/2006/customXml" ds:itemID="{CAA97406-2F27-474C-B3CA-C11C801C49B3}"/>
</file>

<file path=customXml/itemProps18.xml><?xml version="1.0" encoding="utf-8"?>
<ds:datastoreItem xmlns:ds="http://schemas.openxmlformats.org/officeDocument/2006/customXml" ds:itemID="{6AD1B133-24D7-46EB-A358-823E74D746DD}"/>
</file>

<file path=customXml/itemProps19.xml><?xml version="1.0" encoding="utf-8"?>
<ds:datastoreItem xmlns:ds="http://schemas.openxmlformats.org/officeDocument/2006/customXml" ds:itemID="{61714EBB-B6C6-4162-AEDB-1C1CDDC3B30F}"/>
</file>

<file path=customXml/itemProps2.xml><?xml version="1.0" encoding="utf-8"?>
<ds:datastoreItem xmlns:ds="http://schemas.openxmlformats.org/officeDocument/2006/customXml" ds:itemID="{CEAFFA47-9F07-4E1B-B889-00A82E114DC4}"/>
</file>

<file path=customXml/itemProps20.xml><?xml version="1.0" encoding="utf-8"?>
<ds:datastoreItem xmlns:ds="http://schemas.openxmlformats.org/officeDocument/2006/customXml" ds:itemID="{244455A0-D22D-46CF-804D-B97CCD31D68F}"/>
</file>

<file path=customXml/itemProps21.xml><?xml version="1.0" encoding="utf-8"?>
<ds:datastoreItem xmlns:ds="http://schemas.openxmlformats.org/officeDocument/2006/customXml" ds:itemID="{754BA2C4-7350-4664-8913-AF9742BBB1B4}"/>
</file>

<file path=customXml/itemProps22.xml><?xml version="1.0" encoding="utf-8"?>
<ds:datastoreItem xmlns:ds="http://schemas.openxmlformats.org/officeDocument/2006/customXml" ds:itemID="{9F40FCE1-A123-434C-98DE-7DD70FBA401F}"/>
</file>

<file path=customXml/itemProps3.xml><?xml version="1.0" encoding="utf-8"?>
<ds:datastoreItem xmlns:ds="http://schemas.openxmlformats.org/officeDocument/2006/customXml" ds:itemID="{A66D994B-D92D-4651-898C-C14275D22CEC}"/>
</file>

<file path=customXml/itemProps4.xml><?xml version="1.0" encoding="utf-8"?>
<ds:datastoreItem xmlns:ds="http://schemas.openxmlformats.org/officeDocument/2006/customXml" ds:itemID="{3ED2FCB3-7BB2-43EF-BF5B-AC8C7B7D75F2}"/>
</file>

<file path=customXml/itemProps5.xml><?xml version="1.0" encoding="utf-8"?>
<ds:datastoreItem xmlns:ds="http://schemas.openxmlformats.org/officeDocument/2006/customXml" ds:itemID="{D9F2506A-096D-4282-AFE0-4D224D5E0AEC}"/>
</file>

<file path=customXml/itemProps6.xml><?xml version="1.0" encoding="utf-8"?>
<ds:datastoreItem xmlns:ds="http://schemas.openxmlformats.org/officeDocument/2006/customXml" ds:itemID="{415DE8ED-DD0A-40C7-A3C3-B7BF9A5BC888}"/>
</file>

<file path=customXml/itemProps7.xml><?xml version="1.0" encoding="utf-8"?>
<ds:datastoreItem xmlns:ds="http://schemas.openxmlformats.org/officeDocument/2006/customXml" ds:itemID="{2EA5258D-E562-49C9-B3C3-AA99E90D5521}"/>
</file>

<file path=customXml/itemProps8.xml><?xml version="1.0" encoding="utf-8"?>
<ds:datastoreItem xmlns:ds="http://schemas.openxmlformats.org/officeDocument/2006/customXml" ds:itemID="{E04F1CE5-45C7-4E4F-91D0-9359B3664F76}"/>
</file>

<file path=customXml/itemProps9.xml><?xml version="1.0" encoding="utf-8"?>
<ds:datastoreItem xmlns:ds="http://schemas.openxmlformats.org/officeDocument/2006/customXml" ds:itemID="{05D2A7C8-F4B4-4C4D-9FBF-6928468FB8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Iain Smith (MHHSProgramme)</cp:lastModifiedBy>
  <cp:revision/>
  <dcterms:created xsi:type="dcterms:W3CDTF">2010-03-25T18:25:09Z</dcterms:created>
  <dcterms:modified xsi:type="dcterms:W3CDTF">2024-08-16T09:37:41Z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2024-05-02T08:53:28Z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ba86e2ae-aca0-42fa-a84c-c52114daf01c</vt:lpwstr>
  </property>
  <property fmtid="{D5CDD505-2E9C-101B-9397-08002B2CF9AE}" pid="31" name="MSIP_Label_77ccc63a-f756-4161-8054-32c679179e9e_ContentBits">
    <vt:lpwstr>2</vt:lpwstr>
  </property>
</Properties>
</file>